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benjamin_grosse-loheide_giz_de1/Documents/Desktop/10060556/"/>
    </mc:Choice>
  </mc:AlternateContent>
  <xr:revisionPtr revIDLastSave="17" documentId="8_{8220E4FC-1638-46D3-B386-6500ED7E4658}" xr6:coauthVersionLast="47" xr6:coauthVersionMax="47" xr10:uidLastSave="{39033987-AA2F-492F-A5BB-2CE4C40A8F38}"/>
  <bookViews>
    <workbookView xWindow="28680" yWindow="-8295" windowWidth="29040" windowHeight="15720" xr2:uid="{F97CF866-D58A-4653-845E-20564AA27995}"/>
  </bookViews>
  <sheets>
    <sheet name="Leistungsverzeichnis" sheetId="12" r:id="rId1"/>
  </sheets>
  <definedNames>
    <definedName name="_xlnm._FilterDatabase" localSheetId="0" hidden="1">Leistungsverzeichnis!$G$1:$G$28</definedName>
    <definedName name="_xlnm.Print_Area" localSheetId="0">Leistungsverzeichnis!$B$1:$K$24</definedName>
    <definedName name="_xlnm.Print_Titles" localSheetId="0">Leistungsverzeichnis!$8:$11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2" l="1"/>
  <c r="C19" i="12"/>
  <c r="D19" i="12"/>
  <c r="K17" i="12"/>
  <c r="K19" i="12"/>
  <c r="K18" i="12"/>
  <c r="K16" i="12"/>
  <c r="K15" i="12"/>
  <c r="B13" i="12"/>
  <c r="B15" i="12" s="1"/>
  <c r="B16" i="12" s="1"/>
  <c r="B17" i="12" s="1"/>
  <c r="B18" i="12" s="1"/>
  <c r="D16" i="12"/>
  <c r="D17" i="12" s="1"/>
  <c r="D18" i="12" s="1"/>
  <c r="H23" i="12"/>
  <c r="H22" i="12"/>
  <c r="M24" i="12"/>
  <c r="M23" i="12"/>
  <c r="M21" i="12"/>
  <c r="M22" i="12"/>
  <c r="M16" i="12"/>
  <c r="C15" i="12"/>
  <c r="C16" i="12" s="1"/>
  <c r="C17" i="12" s="1"/>
  <c r="C18" i="12" s="1"/>
  <c r="K20" i="12" l="1"/>
  <c r="H24" i="12"/>
  <c r="K23" i="12" l="1"/>
  <c r="K24" i="12" s="1"/>
  <c r="M15" i="12"/>
  <c r="M20" i="12"/>
  <c r="K21" i="12" l="1"/>
  <c r="K22" i="12" l="1"/>
</calcChain>
</file>

<file path=xl/sharedStrings.xml><?xml version="1.0" encoding="utf-8"?>
<sst xmlns="http://schemas.openxmlformats.org/spreadsheetml/2006/main" count="41" uniqueCount="36">
  <si>
    <t xml:space="preserve">Deutsche Gesellschaft für Internationale Zusammenarbeit (GIZ) GmbH </t>
  </si>
  <si>
    <t>Dag-Hammarskjöld-Weg 1–5</t>
  </si>
  <si>
    <t>D-65760 Eschborn</t>
  </si>
  <si>
    <t>XXXXXXXX</t>
  </si>
  <si>
    <t>Bitte füllen Sie die grün hinterlegten Felder aus.</t>
  </si>
  <si>
    <r>
      <rPr>
        <b/>
        <sz val="16"/>
        <color theme="1"/>
        <rFont val="Arial"/>
        <family val="2"/>
      </rPr>
      <t>Bezeichnung Bieter</t>
    </r>
    <r>
      <rPr>
        <sz val="16"/>
        <color theme="1"/>
        <rFont val="Arial"/>
        <family val="2"/>
      </rPr>
      <t xml:space="preserve"> </t>
    </r>
  </si>
  <si>
    <t>Vertragsnummer</t>
  </si>
  <si>
    <t>OZ</t>
  </si>
  <si>
    <t>Anzahl</t>
  </si>
  <si>
    <t>Einheit</t>
  </si>
  <si>
    <t>Position</t>
  </si>
  <si>
    <t xml:space="preserve">Beschreibung </t>
  </si>
  <si>
    <t>Typ</t>
  </si>
  <si>
    <t>EP</t>
  </si>
  <si>
    <t>GP</t>
  </si>
  <si>
    <t>Z.-Wertung</t>
  </si>
  <si>
    <t>LE</t>
  </si>
  <si>
    <t>Leistung</t>
  </si>
  <si>
    <t>Haus 4</t>
  </si>
  <si>
    <t>Stk</t>
  </si>
  <si>
    <t>Leistungsverzeichnis</t>
  </si>
  <si>
    <t>Pflasterarbeiten wegen Erneuerung einer Feuerwehrsäule</t>
  </si>
  <si>
    <t>Aufnehmen von Pflastersteinen</t>
  </si>
  <si>
    <r>
      <rPr>
        <b/>
        <sz val="12"/>
        <rFont val="Arial"/>
        <family val="2"/>
      </rPr>
      <t>Pflastern</t>
    </r>
    <r>
      <rPr>
        <sz val="12"/>
        <rFont val="Arial"/>
        <family val="2"/>
      </rPr>
      <t xml:space="preserve">
nach erfolgter Montage der Säule die Pflastersteine und den Schotter vom Zwischenlager wieder verarbeiten
Pflastersteine an die neue Säule anpassen</t>
    </r>
  </si>
  <si>
    <t>Pflastern</t>
  </si>
  <si>
    <t>Baustelleneinrichtung</t>
  </si>
  <si>
    <t>Pauschal</t>
  </si>
  <si>
    <t>Betonfundament Feuerwehrsäule</t>
  </si>
  <si>
    <t>Betonfundament Sprechanlage</t>
  </si>
  <si>
    <r>
      <rPr>
        <b/>
        <sz val="12"/>
        <rFont val="Arial"/>
        <family val="2"/>
      </rPr>
      <t>Herstellen eine Baustelleneinrichtung</t>
    </r>
    <r>
      <rPr>
        <sz val="12"/>
        <rFont val="Arial"/>
        <family val="2"/>
      </rPr>
      <t xml:space="preserve">
Baustellenabsperrung 15m</t>
    </r>
  </si>
  <si>
    <r>
      <rPr>
        <b/>
        <sz val="12"/>
        <color rgb="FF000000"/>
        <rFont val="Arial"/>
        <family val="2"/>
      </rPr>
      <t>Aufnehmen der Pflastersteine (3m²) rund um die Feuerwehrsäule</t>
    </r>
    <r>
      <rPr>
        <sz val="12"/>
        <color rgb="FF000000"/>
        <rFont val="Arial"/>
        <family val="2"/>
      </rPr>
      <t xml:space="preserve">
Aufnehmen der Steine und des Schotters bis zu einer Tiefe von 0,8m,
das Pflaster im Zwischenlager Schützen
Pflastersteine und Schotter im Blauen Bereich zwischenlagern</t>
    </r>
  </si>
  <si>
    <r>
      <rPr>
        <b/>
        <sz val="12"/>
        <rFont val="Arial"/>
        <family val="2"/>
      </rPr>
      <t xml:space="preserve">Herstellen eines Betonfundaments mit der Abmessung L x B x T: 1 x 1 x 0,8m </t>
    </r>
    <r>
      <rPr>
        <sz val="12"/>
        <rFont val="Arial"/>
        <family val="2"/>
      </rPr>
      <t xml:space="preserve">
Kabelführung in einem Leerrohr einmal in die neue Säule (Kabel der Brandmeldeanlage) und einmal rechts Raus (Kabel der Sprech- und Zutrittskontrollanlage)</t>
    </r>
  </si>
  <si>
    <r>
      <rPr>
        <b/>
        <sz val="12"/>
        <rFont val="Arial"/>
        <family val="2"/>
      </rPr>
      <t xml:space="preserve">Herstellen eines Betonfundaments mit der Abmessung L x B x T: 0,4 x 0,4 x 0,8m </t>
    </r>
    <r>
      <rPr>
        <sz val="12"/>
        <rFont val="Arial"/>
        <family val="2"/>
      </rPr>
      <t xml:space="preserve">
Kabelführung in einem Leerrohr einmal in die neue Säule </t>
    </r>
  </si>
  <si>
    <t>m²</t>
  </si>
  <si>
    <t>Angebotswert (netto)</t>
  </si>
  <si>
    <t>Vergabenummer: 10060556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</si>
</sst>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(* #,##0.00\ &quot;€&quot;_);_(* \(#,##0.00\ &quot;€&quot;\);_(* &quot;-&quot;??\ &quot;€&quot;_);_(@_)"/>
    <numFmt numFmtId="165" formatCode="_-* #,##0.00\ [$€-407]_-;\-* #,##0.00\ [$€-407]_-;_-* &quot;-&quot;??\ [$€-407]_-;_-@_-"/>
    <numFmt numFmtId="166" formatCode="&quot;#&quot;\."/>
    <numFmt numFmtId="167" formatCode="#&quot;.&quot;"/>
    <numFmt numFmtId="168" formatCode="&quot;Los &quot;#"/>
    <numFmt numFmtId="169" formatCode="&quot;Umsatzsteuer z.Z. &quot;#&quot;%:&quot;"/>
  </numFmts>
  <fonts count="4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Calibri"/>
      <family val="1"/>
      <scheme val="minor"/>
    </font>
    <font>
      <sz val="10"/>
      <name val="Arial"/>
      <family val="2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0"/>
      <name val="SansSerif"/>
      <charset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12"/>
      <name val="Arial"/>
      <family val="2"/>
    </font>
    <font>
      <b/>
      <sz val="18"/>
      <color rgb="FFFF0000"/>
      <name val="Arial"/>
      <family val="2"/>
    </font>
    <font>
      <sz val="11"/>
      <name val="Arial"/>
      <family val="2"/>
    </font>
    <font>
      <sz val="2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0"/>
      <color theme="0"/>
      <name val="Arial"/>
      <family val="2"/>
    </font>
    <font>
      <sz val="12"/>
      <color theme="0"/>
      <name val="Arial"/>
      <family val="2"/>
    </font>
    <font>
      <sz val="20"/>
      <color theme="0"/>
      <name val="Arial"/>
      <family val="2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sz val="20"/>
      <color rgb="FFFF0000"/>
      <name val="Arial"/>
      <family val="2"/>
    </font>
    <font>
      <b/>
      <sz val="20"/>
      <color rgb="FFFF0000"/>
      <name val="Arial"/>
      <family val="2"/>
    </font>
    <font>
      <b/>
      <sz val="20"/>
      <color rgb="FF7030A0"/>
      <name val="Arial"/>
      <family val="2"/>
    </font>
    <font>
      <b/>
      <sz val="18"/>
      <color rgb="FF7030A0"/>
      <name val="Arial"/>
      <family val="2"/>
    </font>
    <font>
      <sz val="12"/>
      <color rgb="FF7030A0"/>
      <name val="Arial"/>
      <family val="2"/>
    </font>
    <font>
      <b/>
      <sz val="16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44" fontId="3" fillId="0" borderId="0" applyFont="0" applyFill="0" applyBorder="0" applyAlignment="0" applyProtection="0"/>
    <xf numFmtId="0" fontId="1" fillId="0" borderId="0"/>
    <xf numFmtId="0" fontId="6" fillId="0" borderId="0"/>
    <xf numFmtId="164" fontId="7" fillId="0" borderId="0" applyFont="0" applyFill="0" applyBorder="0" applyAlignment="0" applyProtection="0"/>
    <xf numFmtId="0" fontId="8" fillId="5" borderId="0" applyNumberFormat="0" applyBorder="0" applyAlignment="0" applyProtection="0"/>
    <xf numFmtId="0" fontId="9" fillId="3" borderId="6" applyNumberFormat="0" applyAlignment="0" applyProtection="0"/>
    <xf numFmtId="0" fontId="10" fillId="4" borderId="6" applyNumberFormat="0" applyAlignment="0" applyProtection="0"/>
    <xf numFmtId="0" fontId="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</cellStyleXfs>
  <cellXfs count="108">
    <xf numFmtId="0" fontId="0" fillId="0" borderId="0" xfId="0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" fontId="25" fillId="2" borderId="12" xfId="0" quotePrefix="1" applyNumberFormat="1" applyFont="1" applyFill="1" applyBorder="1" applyAlignment="1">
      <alignment horizontal="left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left" vertical="center" wrapText="1"/>
    </xf>
    <xf numFmtId="165" fontId="25" fillId="2" borderId="14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24" fillId="6" borderId="12" xfId="0" applyFont="1" applyFill="1" applyBorder="1" applyAlignment="1">
      <alignment vertical="center" wrapText="1"/>
    </xf>
    <xf numFmtId="0" fontId="24" fillId="6" borderId="12" xfId="0" applyFont="1" applyFill="1" applyBorder="1" applyAlignment="1">
      <alignment horizontal="left" vertical="center" wrapText="1"/>
    </xf>
    <xf numFmtId="0" fontId="17" fillId="6" borderId="12" xfId="0" applyFont="1" applyFill="1" applyBorder="1" applyAlignment="1">
      <alignment vertical="center" wrapText="1"/>
    </xf>
    <xf numFmtId="0" fontId="17" fillId="6" borderId="12" xfId="0" applyFont="1" applyFill="1" applyBorder="1" applyAlignment="1">
      <alignment horizontal="center" vertical="center" wrapText="1"/>
    </xf>
    <xf numFmtId="4" fontId="17" fillId="6" borderId="12" xfId="0" applyNumberFormat="1" applyFont="1" applyFill="1" applyBorder="1" applyAlignment="1">
      <alignment vertical="center" wrapText="1"/>
    </xf>
    <xf numFmtId="4" fontId="17" fillId="6" borderId="14" xfId="0" applyNumberFormat="1" applyFont="1" applyFill="1" applyBorder="1" applyAlignment="1">
      <alignment vertical="center" wrapText="1"/>
    </xf>
    <xf numFmtId="0" fontId="25" fillId="0" borderId="20" xfId="0" applyFont="1" applyBorder="1" applyAlignment="1">
      <alignment horizontal="center" vertical="center" wrapText="1"/>
    </xf>
    <xf numFmtId="1" fontId="22" fillId="7" borderId="12" xfId="0" quotePrefix="1" applyNumberFormat="1" applyFont="1" applyFill="1" applyBorder="1" applyAlignment="1">
      <alignment horizontal="left" vertical="center" wrapText="1"/>
    </xf>
    <xf numFmtId="0" fontId="22" fillId="7" borderId="12" xfId="0" applyFont="1" applyFill="1" applyBorder="1" applyAlignment="1">
      <alignment horizontal="left" vertical="center" wrapText="1"/>
    </xf>
    <xf numFmtId="0" fontId="22" fillId="7" borderId="12" xfId="0" applyFont="1" applyFill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4" fontId="25" fillId="0" borderId="23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165" fontId="29" fillId="0" borderId="0" xfId="0" applyNumberFormat="1" applyFont="1" applyAlignment="1">
      <alignment horizontal="center" vertical="center" wrapText="1"/>
    </xf>
    <xf numFmtId="165" fontId="5" fillId="8" borderId="7" xfId="2" applyNumberFormat="1" applyFont="1" applyFill="1" applyBorder="1" applyAlignment="1" applyProtection="1">
      <alignment horizontal="center" vertical="center" wrapText="1"/>
      <protection locked="0"/>
    </xf>
    <xf numFmtId="166" fontId="25" fillId="2" borderId="11" xfId="0" quotePrefix="1" applyNumberFormat="1" applyFont="1" applyFill="1" applyBorder="1" applyAlignment="1">
      <alignment horizontal="right" vertical="center" wrapText="1"/>
    </xf>
    <xf numFmtId="166" fontId="25" fillId="2" borderId="12" xfId="0" quotePrefix="1" applyNumberFormat="1" applyFont="1" applyFill="1" applyBorder="1" applyAlignment="1">
      <alignment horizontal="center" vertical="center" wrapText="1"/>
    </xf>
    <xf numFmtId="166" fontId="25" fillId="2" borderId="12" xfId="0" quotePrefix="1" applyNumberFormat="1" applyFont="1" applyFill="1" applyBorder="1" applyAlignment="1">
      <alignment horizontal="left" vertical="center" wrapText="1"/>
    </xf>
    <xf numFmtId="167" fontId="22" fillId="7" borderId="11" xfId="0" quotePrefix="1" applyNumberFormat="1" applyFont="1" applyFill="1" applyBorder="1" applyAlignment="1">
      <alignment horizontal="center" vertical="center" wrapText="1"/>
    </xf>
    <xf numFmtId="167" fontId="24" fillId="6" borderId="11" xfId="0" quotePrefix="1" applyNumberFormat="1" applyFont="1" applyFill="1" applyBorder="1" applyAlignment="1">
      <alignment horizontal="center" vertical="center" wrapText="1"/>
    </xf>
    <xf numFmtId="167" fontId="24" fillId="6" borderId="12" xfId="0" quotePrefix="1" applyNumberFormat="1" applyFont="1" applyFill="1" applyBorder="1" applyAlignment="1">
      <alignment horizontal="center" vertical="center" wrapText="1"/>
    </xf>
    <xf numFmtId="168" fontId="22" fillId="7" borderId="12" xfId="0" applyNumberFormat="1" applyFont="1" applyFill="1" applyBorder="1" applyAlignment="1">
      <alignment horizontal="left" vertical="center"/>
    </xf>
    <xf numFmtId="0" fontId="33" fillId="0" borderId="4" xfId="0" applyFont="1" applyBorder="1" applyAlignment="1">
      <alignment horizontal="right" vertical="center"/>
    </xf>
    <xf numFmtId="0" fontId="19" fillId="0" borderId="3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4" fontId="22" fillId="7" borderId="12" xfId="0" applyNumberFormat="1" applyFont="1" applyFill="1" applyBorder="1" applyAlignment="1">
      <alignment horizontal="right" vertical="center"/>
    </xf>
    <xf numFmtId="167" fontId="13" fillId="2" borderId="16" xfId="0" quotePrefix="1" applyNumberFormat="1" applyFont="1" applyFill="1" applyBorder="1" applyAlignment="1">
      <alignment horizontal="center" vertical="center" wrapText="1"/>
    </xf>
    <xf numFmtId="167" fontId="13" fillId="2" borderId="18" xfId="0" quotePrefix="1" applyNumberFormat="1" applyFont="1" applyFill="1" applyBorder="1" applyAlignment="1">
      <alignment horizontal="center" vertical="center" wrapText="1"/>
    </xf>
    <xf numFmtId="167" fontId="13" fillId="2" borderId="19" xfId="0" quotePrefix="1" applyNumberFormat="1" applyFont="1" applyFill="1" applyBorder="1" applyAlignment="1">
      <alignment horizontal="center" vertical="center" wrapText="1"/>
    </xf>
    <xf numFmtId="167" fontId="13" fillId="2" borderId="17" xfId="0" quotePrefix="1" applyNumberFormat="1" applyFont="1" applyFill="1" applyBorder="1" applyAlignment="1">
      <alignment horizontal="center" vertical="center" wrapText="1"/>
    </xf>
    <xf numFmtId="167" fontId="24" fillId="6" borderId="12" xfId="0" quotePrefix="1" applyNumberFormat="1" applyFont="1" applyFill="1" applyBorder="1" applyAlignment="1">
      <alignment vertical="center" wrapText="1"/>
    </xf>
    <xf numFmtId="0" fontId="34" fillId="7" borderId="12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35" fillId="7" borderId="12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vertical="center"/>
    </xf>
    <xf numFmtId="3" fontId="37" fillId="0" borderId="2" xfId="0" applyNumberFormat="1" applyFont="1" applyBorder="1" applyAlignment="1">
      <alignment horizontal="center" vertical="center" wrapText="1"/>
    </xf>
    <xf numFmtId="3" fontId="37" fillId="0" borderId="24" xfId="0" applyNumberFormat="1" applyFont="1" applyBorder="1" applyAlignment="1">
      <alignment horizontal="center" vertical="center" wrapText="1"/>
    </xf>
    <xf numFmtId="0" fontId="35" fillId="7" borderId="14" xfId="0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/>
    </xf>
    <xf numFmtId="49" fontId="15" fillId="10" borderId="12" xfId="0" applyNumberFormat="1" applyFont="1" applyFill="1" applyBorder="1" applyAlignment="1">
      <alignment horizontal="center" vertical="center"/>
    </xf>
    <xf numFmtId="49" fontId="15" fillId="10" borderId="14" xfId="0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left" vertical="center" wrapText="1"/>
    </xf>
    <xf numFmtId="0" fontId="39" fillId="0" borderId="1" xfId="1" applyNumberFormat="1" applyFont="1" applyFill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5" fillId="0" borderId="15" xfId="1" applyNumberFormat="1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165" fontId="5" fillId="8" borderId="25" xfId="2" applyNumberFormat="1" applyFont="1" applyFill="1" applyBorder="1" applyAlignment="1" applyProtection="1">
      <alignment horizontal="center" vertical="center" wrapText="1"/>
      <protection locked="0"/>
    </xf>
    <xf numFmtId="3" fontId="37" fillId="0" borderId="1" xfId="0" applyNumberFormat="1" applyFont="1" applyBorder="1" applyAlignment="1">
      <alignment horizontal="center" vertical="center" wrapText="1"/>
    </xf>
    <xf numFmtId="165" fontId="5" fillId="8" borderId="1" xfId="2" applyNumberFormat="1" applyFont="1" applyFill="1" applyBorder="1" applyAlignment="1" applyProtection="1">
      <alignment horizontal="center" vertical="center" wrapText="1"/>
      <protection locked="0"/>
    </xf>
    <xf numFmtId="165" fontId="18" fillId="0" borderId="1" xfId="0" applyNumberFormat="1" applyFont="1" applyBorder="1" applyAlignment="1">
      <alignment horizontal="center" vertical="center" wrapText="1"/>
    </xf>
    <xf numFmtId="4" fontId="25" fillId="0" borderId="26" xfId="0" applyNumberFormat="1" applyFont="1" applyBorder="1" applyAlignment="1">
      <alignment horizontal="center" vertical="center" wrapText="1"/>
    </xf>
    <xf numFmtId="165" fontId="18" fillId="0" borderId="15" xfId="0" applyNumberFormat="1" applyFont="1" applyBorder="1" applyAlignment="1">
      <alignment horizontal="center" vertical="center" wrapText="1"/>
    </xf>
    <xf numFmtId="49" fontId="15" fillId="8" borderId="11" xfId="0" quotePrefix="1" applyNumberFormat="1" applyFont="1" applyFill="1" applyBorder="1" applyAlignment="1">
      <alignment horizontal="center" vertical="center" wrapText="1"/>
    </xf>
    <xf numFmtId="49" fontId="15" fillId="8" borderId="12" xfId="0" applyNumberFormat="1" applyFont="1" applyFill="1" applyBorder="1" applyAlignment="1">
      <alignment horizontal="center" vertical="center"/>
    </xf>
    <xf numFmtId="49" fontId="15" fillId="8" borderId="14" xfId="0" applyNumberFormat="1" applyFont="1" applyFill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/>
    </xf>
    <xf numFmtId="1" fontId="25" fillId="0" borderId="14" xfId="0" applyNumberFormat="1" applyFont="1" applyBorder="1" applyAlignment="1">
      <alignment horizontal="center" vertical="center"/>
    </xf>
    <xf numFmtId="0" fontId="25" fillId="2" borderId="12" xfId="0" applyFont="1" applyFill="1" applyBorder="1" applyAlignment="1">
      <alignment horizontal="right" vertical="center"/>
    </xf>
    <xf numFmtId="0" fontId="25" fillId="2" borderId="13" xfId="0" applyFont="1" applyFill="1" applyBorder="1" applyAlignment="1">
      <alignment horizontal="right" vertical="center"/>
    </xf>
    <xf numFmtId="49" fontId="15" fillId="9" borderId="11" xfId="0" quotePrefix="1" applyNumberFormat="1" applyFont="1" applyFill="1" applyBorder="1" applyAlignment="1">
      <alignment horizontal="center" vertical="center" wrapText="1"/>
    </xf>
    <xf numFmtId="49" fontId="15" fillId="9" borderId="12" xfId="0" quotePrefix="1" applyNumberFormat="1" applyFont="1" applyFill="1" applyBorder="1" applyAlignment="1">
      <alignment horizontal="center" vertical="center" wrapText="1"/>
    </xf>
    <xf numFmtId="49" fontId="15" fillId="8" borderId="12" xfId="0" applyNumberFormat="1" applyFont="1" applyFill="1" applyBorder="1" applyAlignment="1" applyProtection="1">
      <alignment horizontal="center" vertical="center"/>
      <protection locked="0"/>
    </xf>
    <xf numFmtId="49" fontId="15" fillId="8" borderId="14" xfId="0" applyNumberFormat="1" applyFont="1" applyFill="1" applyBorder="1" applyAlignment="1" applyProtection="1">
      <alignment horizontal="center" vertical="center"/>
      <protection locked="0"/>
    </xf>
    <xf numFmtId="169" fontId="25" fillId="2" borderId="12" xfId="0" applyNumberFormat="1" applyFont="1" applyFill="1" applyBorder="1" applyAlignment="1">
      <alignment horizontal="right" vertical="center"/>
    </xf>
    <xf numFmtId="169" fontId="25" fillId="2" borderId="13" xfId="0" applyNumberFormat="1" applyFont="1" applyFill="1" applyBorder="1" applyAlignment="1">
      <alignment horizontal="right" vertical="center"/>
    </xf>
    <xf numFmtId="0" fontId="27" fillId="0" borderId="8" xfId="0" quotePrefix="1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</cellXfs>
  <cellStyles count="11">
    <cellStyle name="20 % - Akzent3 2" xfId="5" xr:uid="{4447969F-8515-4DFA-8514-B9C93E0AA467}"/>
    <cellStyle name="Berechnung 2" xfId="7" xr:uid="{B81A6453-F2DE-4513-9380-8543582F5B13}"/>
    <cellStyle name="Eingabe 2" xfId="6" xr:uid="{34E44265-2BE7-4012-827F-FDA5AFDC1176}"/>
    <cellStyle name="MAND_x000a_CHECK.COMMAND_x000e_RENAME.COMMAND_x0008_SHOW.BAR_x000b_DELETE.MENU_x000e_DELETE.COMMAND_x000e_GET.CHA" xfId="8" xr:uid="{EEFE8C28-F006-4441-9B71-D949ED97A20D}"/>
    <cellStyle name="Standard" xfId="0" builtinId="0"/>
    <cellStyle name="Standard 2" xfId="3" xr:uid="{01D64CEF-C2A2-4E09-A311-A5FDBAB35C2E}"/>
    <cellStyle name="Standard 3" xfId="10" xr:uid="{8C2317F4-7654-43DB-9E5D-92236FF754F4}"/>
    <cellStyle name="Standard 4" xfId="2" xr:uid="{D8FE8654-8567-4350-99C3-38829AF87AC0}"/>
    <cellStyle name="Währung" xfId="1" builtinId="4"/>
    <cellStyle name="Währung 2" xfId="4" xr:uid="{6BC858EB-70BB-4C75-9B35-21FBFD2D40C5}"/>
    <cellStyle name="Währung 3" xfId="9" xr:uid="{54110A5D-4A66-4B8C-9CAB-DE7B9AD60970}"/>
  </cellStyles>
  <dxfs count="0"/>
  <tableStyles count="0" defaultTableStyle="TableStyleMedium2" defaultPivotStyle="PivotStyleLight16"/>
  <colors>
    <mruColors>
      <color rgb="FF0000FF"/>
      <color rgb="FFFFFFA7"/>
      <color rgb="FF008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1071789</xdr:colOff>
      <xdr:row>0</xdr:row>
      <xdr:rowOff>67129</xdr:rowOff>
    </xdr:from>
    <xdr:to>
      <xdr:col>11</xdr:col>
      <xdr:colOff>58810</xdr:colOff>
      <xdr:row>4</xdr:row>
      <xdr:rowOff>20140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BFBDCA2-D9BF-4D68-B5B8-C0B763643B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b="21239"/>
        <a:stretch/>
      </xdr:blipFill>
      <xdr:spPr>
        <a:xfrm>
          <a:off x="21550539" y="67129"/>
          <a:ext cx="1088871" cy="663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N24"/>
  <sheetViews>
    <sheetView showGridLines="0" tabSelected="1" zoomScale="60" zoomScaleNormal="60" workbookViewId="0">
      <pane ySplit="9" topLeftCell="A10" activePane="bottomLeft" state="frozen"/>
      <selection pane="bottomLeft" activeCell="J15" sqref="J15"/>
    </sheetView>
  </sheetViews>
  <sheetFormatPr baseColWidth="10" defaultColWidth="11.44140625" defaultRowHeight="15"/>
  <cols>
    <col min="1" max="1" width="7" style="5" customWidth="1"/>
    <col min="2" max="2" width="5.33203125" style="12" customWidth="1"/>
    <col min="3" max="3" width="7.109375" style="13" customWidth="1"/>
    <col min="4" max="4" width="7" style="14" customWidth="1"/>
    <col min="5" max="5" width="12.44140625" style="15" customWidth="1"/>
    <col min="6" max="6" width="12.44140625" style="16" customWidth="1"/>
    <col min="7" max="7" width="54.109375" style="5" customWidth="1"/>
    <col min="8" max="8" width="139.33203125" style="5" customWidth="1"/>
    <col min="9" max="9" width="17.44140625" style="16" customWidth="1"/>
    <col min="10" max="10" width="31.33203125" style="17" customWidth="1"/>
    <col min="11" max="11" width="31.6640625" style="17" customWidth="1"/>
    <col min="12" max="12" width="11.44140625" style="5"/>
    <col min="13" max="13" width="14.33203125" style="48" customWidth="1"/>
    <col min="14" max="16384" width="11.44140625" style="5"/>
  </cols>
  <sheetData>
    <row r="1" spans="2:14" s="6" customFormat="1" ht="13.2">
      <c r="C1" s="7"/>
      <c r="E1" s="8"/>
      <c r="F1" s="9"/>
      <c r="I1" s="8"/>
      <c r="J1" s="8"/>
      <c r="K1" s="8"/>
      <c r="M1" s="47"/>
    </row>
    <row r="2" spans="2:14" s="6" customFormat="1" ht="13.8">
      <c r="B2" s="1" t="s">
        <v>0</v>
      </c>
      <c r="C2" s="7"/>
      <c r="E2" s="8"/>
      <c r="F2" s="9"/>
      <c r="I2" s="8"/>
      <c r="J2" s="8"/>
      <c r="K2" s="8"/>
      <c r="M2" s="47"/>
    </row>
    <row r="3" spans="2:14" s="6" customFormat="1" ht="13.8">
      <c r="B3" s="2" t="s">
        <v>1</v>
      </c>
      <c r="C3" s="7"/>
      <c r="E3" s="8"/>
      <c r="F3" s="9"/>
      <c r="I3" s="8"/>
      <c r="J3" s="8"/>
      <c r="K3" s="8"/>
      <c r="M3" s="47"/>
      <c r="N3" s="3"/>
    </row>
    <row r="4" spans="2:14" s="6" customFormat="1" ht="13.8">
      <c r="B4" s="2" t="s">
        <v>2</v>
      </c>
      <c r="C4" s="7"/>
      <c r="E4" s="8"/>
      <c r="F4" s="9"/>
      <c r="I4" s="8"/>
      <c r="J4" s="8"/>
      <c r="K4" s="8"/>
      <c r="M4" s="47"/>
      <c r="N4" s="4"/>
    </row>
    <row r="5" spans="2:14" s="6" customFormat="1" ht="13.8">
      <c r="B5" s="2"/>
      <c r="C5" s="7"/>
      <c r="E5" s="8"/>
      <c r="F5" s="9"/>
      <c r="I5" s="8"/>
      <c r="J5" s="8"/>
      <c r="K5" s="8"/>
      <c r="M5" s="47"/>
      <c r="N5" s="4"/>
    </row>
    <row r="6" spans="2:14" s="6" customFormat="1" ht="24" customHeight="1">
      <c r="B6" s="10"/>
      <c r="C6" s="10"/>
      <c r="D6" s="10"/>
      <c r="E6" s="10"/>
      <c r="F6" s="10"/>
      <c r="G6" s="10"/>
      <c r="H6" s="10"/>
      <c r="I6" s="11"/>
      <c r="J6" s="11"/>
      <c r="K6" s="11"/>
      <c r="L6" s="10"/>
      <c r="M6" s="47"/>
      <c r="N6" s="4"/>
    </row>
    <row r="7" spans="2:14" ht="15.6" thickBot="1"/>
    <row r="8" spans="2:14" s="20" customFormat="1" ht="42" customHeight="1" thickBot="1">
      <c r="B8" s="62" t="s">
        <v>35</v>
      </c>
      <c r="C8" s="29"/>
      <c r="D8" s="29"/>
      <c r="E8" s="29"/>
      <c r="F8" s="63"/>
      <c r="G8" s="29"/>
      <c r="H8" s="29"/>
      <c r="I8" s="30"/>
      <c r="J8" s="61"/>
      <c r="K8" s="77" t="s">
        <v>20</v>
      </c>
      <c r="M8" s="49"/>
    </row>
    <row r="9" spans="2:14" s="20" customFormat="1" ht="25.2" thickBot="1">
      <c r="B9" s="91" t="s">
        <v>4</v>
      </c>
      <c r="C9" s="92"/>
      <c r="D9" s="92"/>
      <c r="E9" s="92"/>
      <c r="F9" s="92"/>
      <c r="G9" s="92"/>
      <c r="H9" s="92"/>
      <c r="I9" s="92"/>
      <c r="J9" s="92"/>
      <c r="K9" s="93"/>
      <c r="M9" s="49"/>
    </row>
    <row r="10" spans="2:14" s="20" customFormat="1" ht="61.5" customHeight="1" thickBot="1">
      <c r="B10" s="99" t="s">
        <v>5</v>
      </c>
      <c r="C10" s="100"/>
      <c r="D10" s="100"/>
      <c r="E10" s="100"/>
      <c r="F10" s="101"/>
      <c r="G10" s="102"/>
      <c r="H10" s="78"/>
      <c r="I10" s="78"/>
      <c r="J10" s="78"/>
      <c r="K10" s="79"/>
      <c r="M10" s="49"/>
    </row>
    <row r="11" spans="2:14" s="23" customFormat="1" ht="39.9" customHeight="1" thickBot="1">
      <c r="B11" s="57">
        <v>1</v>
      </c>
      <c r="C11" s="38"/>
      <c r="D11" s="38"/>
      <c r="E11" s="60"/>
      <c r="F11" s="70"/>
      <c r="G11" s="39"/>
      <c r="H11" s="72" t="s">
        <v>21</v>
      </c>
      <c r="I11" s="40"/>
      <c r="J11" s="64" t="s">
        <v>6</v>
      </c>
      <c r="K11" s="76" t="s">
        <v>3</v>
      </c>
      <c r="M11" s="49"/>
    </row>
    <row r="12" spans="2:14" s="23" customFormat="1" ht="18.75" customHeight="1" thickBot="1">
      <c r="B12" s="105"/>
      <c r="C12" s="106"/>
      <c r="D12" s="106"/>
      <c r="E12" s="106"/>
      <c r="F12" s="106"/>
      <c r="G12" s="106"/>
      <c r="H12" s="106"/>
      <c r="I12" s="106"/>
      <c r="J12" s="106"/>
      <c r="K12" s="107"/>
      <c r="M12" s="49"/>
    </row>
    <row r="13" spans="2:14" s="21" customFormat="1" ht="35.1" customHeight="1" thickBot="1">
      <c r="B13" s="58">
        <f>B11</f>
        <v>1</v>
      </c>
      <c r="C13" s="59">
        <v>1</v>
      </c>
      <c r="D13" s="69"/>
      <c r="E13" s="73" t="s">
        <v>18</v>
      </c>
      <c r="F13" s="31"/>
      <c r="G13" s="32"/>
      <c r="H13" s="33"/>
      <c r="I13" s="34"/>
      <c r="J13" s="35"/>
      <c r="K13" s="36"/>
      <c r="M13" s="50"/>
    </row>
    <row r="14" spans="2:14" s="22" customFormat="1" ht="35.4" thickBot="1">
      <c r="B14" s="94" t="s">
        <v>7</v>
      </c>
      <c r="C14" s="95"/>
      <c r="D14" s="96"/>
      <c r="E14" s="41" t="s">
        <v>8</v>
      </c>
      <c r="F14" s="42" t="s">
        <v>9</v>
      </c>
      <c r="G14" s="43" t="s">
        <v>10</v>
      </c>
      <c r="H14" s="37" t="s">
        <v>11</v>
      </c>
      <c r="I14" s="44" t="s">
        <v>12</v>
      </c>
      <c r="J14" s="45" t="s">
        <v>13</v>
      </c>
      <c r="K14" s="89" t="s">
        <v>14</v>
      </c>
      <c r="M14" s="51" t="s">
        <v>15</v>
      </c>
    </row>
    <row r="15" spans="2:14" ht="103.2" customHeight="1">
      <c r="B15" s="65">
        <f>B13</f>
        <v>1</v>
      </c>
      <c r="C15" s="66">
        <f>C13</f>
        <v>1</v>
      </c>
      <c r="D15" s="67">
        <v>1</v>
      </c>
      <c r="E15" s="74">
        <v>3</v>
      </c>
      <c r="F15" s="46" t="s">
        <v>33</v>
      </c>
      <c r="G15" s="71" t="s">
        <v>22</v>
      </c>
      <c r="H15" s="81" t="s">
        <v>30</v>
      </c>
      <c r="I15" s="18" t="s">
        <v>17</v>
      </c>
      <c r="J15" s="53"/>
      <c r="K15" s="88">
        <f>IF(I15="Optional","nur EP",E15*J15)</f>
        <v>0</v>
      </c>
      <c r="M15" s="52" t="str">
        <f>IF(I15="Optional",J15*E15,"x")</f>
        <v>x</v>
      </c>
    </row>
    <row r="16" spans="2:14" ht="90.6" customHeight="1">
      <c r="B16" s="68">
        <f>B15</f>
        <v>1</v>
      </c>
      <c r="C16" s="66">
        <f>C15</f>
        <v>1</v>
      </c>
      <c r="D16" s="67">
        <f>D15+1</f>
        <v>2</v>
      </c>
      <c r="E16" s="75">
        <v>1</v>
      </c>
      <c r="F16" s="46" t="s">
        <v>19</v>
      </c>
      <c r="G16" s="82" t="s">
        <v>27</v>
      </c>
      <c r="H16" s="83" t="s">
        <v>31</v>
      </c>
      <c r="I16" s="84" t="s">
        <v>17</v>
      </c>
      <c r="J16" s="85"/>
      <c r="K16" s="90">
        <f>IF(I16="Optional","nur EP",E16*J16)</f>
        <v>0</v>
      </c>
      <c r="M16" s="52" t="str">
        <f>IF(I16="Optional",J16*E16,"x")</f>
        <v>x</v>
      </c>
    </row>
    <row r="17" spans="2:13" ht="63.6" customHeight="1">
      <c r="B17" s="68">
        <f t="shared" ref="B17:B19" si="0">B16</f>
        <v>1</v>
      </c>
      <c r="C17" s="66">
        <f t="shared" ref="C17:C19" si="1">C16</f>
        <v>1</v>
      </c>
      <c r="D17" s="67">
        <f t="shared" ref="D17:D19" si="2">D16+1</f>
        <v>3</v>
      </c>
      <c r="E17" s="86">
        <v>1</v>
      </c>
      <c r="F17" s="19" t="s">
        <v>19</v>
      </c>
      <c r="G17" s="71" t="s">
        <v>28</v>
      </c>
      <c r="H17" s="80" t="s">
        <v>32</v>
      </c>
      <c r="I17" s="18" t="s">
        <v>17</v>
      </c>
      <c r="J17" s="87"/>
      <c r="K17" s="90">
        <f>IF(I17="Optional","nur EP",E17*J17)</f>
        <v>0</v>
      </c>
      <c r="M17" s="52"/>
    </row>
    <row r="18" spans="2:13" ht="79.2" customHeight="1">
      <c r="B18" s="68">
        <f t="shared" si="0"/>
        <v>1</v>
      </c>
      <c r="C18" s="66">
        <f t="shared" si="1"/>
        <v>1</v>
      </c>
      <c r="D18" s="67">
        <f t="shared" si="2"/>
        <v>4</v>
      </c>
      <c r="E18" s="86">
        <v>1</v>
      </c>
      <c r="F18" s="19" t="s">
        <v>16</v>
      </c>
      <c r="G18" s="71" t="s">
        <v>24</v>
      </c>
      <c r="H18" s="80" t="s">
        <v>23</v>
      </c>
      <c r="I18" s="18" t="s">
        <v>17</v>
      </c>
      <c r="J18" s="87"/>
      <c r="K18" s="88">
        <f t="shared" ref="K18:K19" si="3">IF(I18="Optional","nur EP",E18*J18)</f>
        <v>0</v>
      </c>
      <c r="M18" s="52"/>
    </row>
    <row r="19" spans="2:13" ht="60.75" customHeight="1" thickBot="1">
      <c r="B19" s="68">
        <f t="shared" si="0"/>
        <v>1</v>
      </c>
      <c r="C19" s="66">
        <f t="shared" si="1"/>
        <v>1</v>
      </c>
      <c r="D19" s="67">
        <f t="shared" si="2"/>
        <v>5</v>
      </c>
      <c r="E19" s="86">
        <v>1</v>
      </c>
      <c r="F19" s="19" t="s">
        <v>16</v>
      </c>
      <c r="G19" s="71" t="s">
        <v>25</v>
      </c>
      <c r="H19" s="80" t="s">
        <v>29</v>
      </c>
      <c r="I19" s="18" t="s">
        <v>26</v>
      </c>
      <c r="J19" s="87"/>
      <c r="K19" s="88">
        <f t="shared" si="3"/>
        <v>0</v>
      </c>
      <c r="M19" s="52"/>
    </row>
    <row r="20" spans="2:13" s="24" customFormat="1" ht="28.2" customHeight="1" thickBot="1">
      <c r="B20" s="54"/>
      <c r="C20" s="55"/>
      <c r="D20" s="56"/>
      <c r="E20" s="25"/>
      <c r="F20" s="26"/>
      <c r="G20" s="27"/>
      <c r="H20" s="97" t="s">
        <v>34</v>
      </c>
      <c r="I20" s="97"/>
      <c r="J20" s="98"/>
      <c r="K20" s="28">
        <f>SUM(K15:K19)</f>
        <v>0</v>
      </c>
      <c r="M20" s="52" t="str">
        <f>IF(I20="Optional",H20*E20,"x")</f>
        <v>x</v>
      </c>
    </row>
    <row r="21" spans="2:13" s="24" customFormat="1" ht="28.2" hidden="1" customHeight="1" thickBot="1">
      <c r="B21" s="54"/>
      <c r="C21" s="55"/>
      <c r="D21" s="56"/>
      <c r="E21" s="25"/>
      <c r="F21" s="26"/>
      <c r="G21" s="27"/>
      <c r="H21" s="103">
        <v>19</v>
      </c>
      <c r="I21" s="103"/>
      <c r="J21" s="104"/>
      <c r="K21" s="28" t="e">
        <f>#REF!*(H21/100)</f>
        <v>#REF!</v>
      </c>
      <c r="M21" s="52" t="str">
        <f>IF(I21="Optional",H21*E21,"x")</f>
        <v>x</v>
      </c>
    </row>
    <row r="22" spans="2:13" s="24" customFormat="1" ht="28.2" hidden="1" customHeight="1">
      <c r="B22" s="54"/>
      <c r="C22" s="55"/>
      <c r="D22" s="56"/>
      <c r="E22" s="25"/>
      <c r="F22" s="26"/>
      <c r="G22" s="27"/>
      <c r="H22" s="97" t="str">
        <f>CONCATENATE("Angebotswert (brutto) inklusive optionale Leistungen Los ",B$11,":")</f>
        <v>Angebotswert (brutto) inklusive optionale Leistungen Los 1:</v>
      </c>
      <c r="I22" s="97"/>
      <c r="J22" s="98"/>
      <c r="K22" s="28" t="e">
        <f>#REF!+K21</f>
        <v>#REF!</v>
      </c>
      <c r="M22" s="52" t="str">
        <f>IF(I22="Optional",H22*E22,"x")</f>
        <v>x</v>
      </c>
    </row>
    <row r="23" spans="2:13" s="24" customFormat="1" ht="28.2" hidden="1" customHeight="1">
      <c r="B23" s="54"/>
      <c r="C23" s="55"/>
      <c r="D23" s="56"/>
      <c r="E23" s="25"/>
      <c r="F23" s="26"/>
      <c r="G23" s="27"/>
      <c r="H23" s="103">
        <f>H21</f>
        <v>19</v>
      </c>
      <c r="I23" s="103"/>
      <c r="J23" s="104"/>
      <c r="K23" s="28" t="e">
        <f>#REF!*(H23/100)</f>
        <v>#REF!</v>
      </c>
      <c r="M23" s="52" t="str">
        <f>IF(I23="Optional",H23*E23,"x")</f>
        <v>x</v>
      </c>
    </row>
    <row r="24" spans="2:13" s="24" customFormat="1" ht="28.2" hidden="1" customHeight="1">
      <c r="B24" s="54"/>
      <c r="C24" s="55"/>
      <c r="D24" s="56"/>
      <c r="E24" s="25"/>
      <c r="F24" s="26"/>
      <c r="G24" s="27"/>
      <c r="H24" s="97" t="e">
        <f>CONCATENATE("Angebotswert (brutto) inklusive optionale Leistungen Los ",#REF!,":")</f>
        <v>#REF!</v>
      </c>
      <c r="I24" s="97"/>
      <c r="J24" s="98"/>
      <c r="K24" s="28" t="e">
        <f>#REF!+K23</f>
        <v>#REF!</v>
      </c>
      <c r="M24" s="52" t="str">
        <f>IF(I24="Optional",H24*E24,"x")</f>
        <v>x</v>
      </c>
    </row>
  </sheetData>
  <sheetProtection algorithmName="SHA-512" hashValue="VR+dPPTpksa/t8pjLgzpGdmmXJ94SK6CZ8k+20uIZpoBrhlen3TdczWzZk7Li2eTU3q3N0RO8egLmJWJgA66Hw==" saltValue="bDghCoVf+WrToKAEVA4PHw==" spinCount="100000" sheet="1" objects="1" scenarios="1"/>
  <mergeCells count="10">
    <mergeCell ref="H24:J24"/>
    <mergeCell ref="H21:J21"/>
    <mergeCell ref="H22:J22"/>
    <mergeCell ref="H23:J23"/>
    <mergeCell ref="B12:K12"/>
    <mergeCell ref="B9:K9"/>
    <mergeCell ref="B14:D14"/>
    <mergeCell ref="H20:J20"/>
    <mergeCell ref="B10:E10"/>
    <mergeCell ref="F10:G10"/>
  </mergeCells>
  <phoneticPr fontId="4" type="noConversion"/>
  <pageMargins left="0.51181102362204722" right="0.51181102362204722" top="0.55118110236220474" bottom="0.55118110236220474" header="0.31496062992125984" footer="0.31496062992125984"/>
  <pageSetup paperSize="9" scale="37" fitToHeight="0" orientation="landscape" r:id="rId1"/>
  <headerFooter>
    <oddFooter xml:space="preserve">&amp;LErstellt: E420_BSE&amp;CStand: &amp;D&amp;RSeite &amp;P/&amp;N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3754F18353C9439E1AA7C590F3CC8D" ma:contentTypeVersion="6" ma:contentTypeDescription="Ein neues Dokument erstellen." ma:contentTypeScope="" ma:versionID="aba2a989f49d0cd1a11f21c3cd9c0407">
  <xsd:schema xmlns:xsd="http://www.w3.org/2001/XMLSchema" xmlns:xs="http://www.w3.org/2001/XMLSchema" xmlns:p="http://schemas.microsoft.com/office/2006/metadata/properties" xmlns:ns2="fe08f76e-32da-4b31-9473-7c470df2b990" xmlns:ns3="33c633dd-c772-4cb3-a432-0d35449d04c5" targetNamespace="http://schemas.microsoft.com/office/2006/metadata/properties" ma:root="true" ma:fieldsID="89f95303be1dff81fb828198e6104779" ns2:_="" ns3:_="">
    <xsd:import namespace="fe08f76e-32da-4b31-9473-7c470df2b990"/>
    <xsd:import namespace="33c633dd-c772-4cb3-a432-0d35449d0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8f76e-32da-4b31-9473-7c470df2b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633dd-c772-4cb3-a432-0d35449d04c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E2115C-A49D-4E85-BF04-487ABB53D2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83E18-F2C5-45B5-B5B7-9BB3388C570D}">
  <ds:schemaRefs>
    <ds:schemaRef ds:uri="33c633dd-c772-4cb3-a432-0d35449d04c5"/>
    <ds:schemaRef ds:uri="http://purl.org/dc/elements/1.1/"/>
    <ds:schemaRef ds:uri="http://schemas.microsoft.com/office/2006/metadata/properties"/>
    <ds:schemaRef ds:uri="fe08f76e-32da-4b31-9473-7c470df2b99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58BD604-2D69-464F-A532-58B9783F8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8f76e-32da-4b31-9473-7c470df2b990"/>
    <ds:schemaRef ds:uri="33c633dd-c772-4cb3-a432-0d35449d04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Leistungsverzeichnis</vt:lpstr>
      <vt:lpstr>Leistungsverzeichnis!Druckbereich</vt:lpstr>
      <vt:lpstr>Leistungsverzeichnis!Drucktitel</vt:lpstr>
    </vt:vector>
  </TitlesOfParts>
  <Manager/>
  <Company>GIZ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 Seufferlein</dc:creator>
  <cp:keywords/>
  <dc:description/>
  <cp:lastModifiedBy>Grosse-Loheide, Benjamin GIZ</cp:lastModifiedBy>
  <cp:revision/>
  <dcterms:created xsi:type="dcterms:W3CDTF">2017-11-09T15:12:55Z</dcterms:created>
  <dcterms:modified xsi:type="dcterms:W3CDTF">2026-11-02T08:10:34Z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0x010100F83754F18353C9439E1AA7C590F3CC8D</vt:lpwstr>
  </property>
</Properties>
</file>