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showInkAnnotation="0" codeName="DieseArbeitsmappe" defaultThemeVersion="124226"/>
  <mc:AlternateContent xmlns:mc="http://schemas.openxmlformats.org/markup-compatibility/2006">
    <mc:Choice Requires="x15">
      <x15ac:absPath xmlns:x15ac="http://schemas.microsoft.com/office/spreadsheetml/2010/11/ac" url="https://gizonline-my.sharepoint.com/personal/philip_stark_giz_de/Documents/1. Vorgänge/10058464 - Trainings/3. WB/"/>
    </mc:Choice>
  </mc:AlternateContent>
  <xr:revisionPtr revIDLastSave="0" documentId="8_{1DD7E156-AE8A-4887-A64D-0659246B4892}" xr6:coauthVersionLast="47" xr6:coauthVersionMax="47" xr10:uidLastSave="{00000000-0000-0000-0000-000000000000}"/>
  <workbookProtection workbookAlgorithmName="SHA-512" workbookHashValue="pHN4jUb3qGdKmac5phH9rRBSPSNGbxGWFgfAAg6sFGYGAVQH+EU9Imnim1M6EjUTWAfSsfylPnsZmOpvLyEBKA==" workbookSaltValue="i5/4ZYJ0cIA2BJqgwLpuZA==" workbookSpinCount="100000" lockStructure="1"/>
  <bookViews>
    <workbookView xWindow="28680" yWindow="-120" windowWidth="29040" windowHeight="15720" firstSheet="3" activeTab="3" xr2:uid="{00000000-000D-0000-FFFF-FFFF00000000}"/>
  </bookViews>
  <sheets>
    <sheet name="BP multilangual" sheetId="15" state="hidden" r:id="rId1"/>
    <sheet name="Sheet2" sheetId="8" state="hidden" r:id="rId2"/>
    <sheet name="AN-Typ" sheetId="6" state="hidden" r:id="rId3"/>
    <sheet name="BP all languages" sheetId="19" r:id="rId4"/>
    <sheet name="Übersetzungen" sheetId="18" state="hidden" r:id="rId5"/>
    <sheet name="Ausfüllhilfe_Texte" sheetId="21" state="hidden" r:id="rId6"/>
  </sheets>
  <definedNames>
    <definedName name="_xlnm._FilterDatabase" localSheetId="3" hidden="1">'BP all languages'!#REF!</definedName>
    <definedName name="_xlnm._FilterDatabase" localSheetId="0" hidden="1">'BP multilangual'!#REF!</definedName>
    <definedName name="CountryList_DE">Übersetzungen!$N$1:$N$252</definedName>
    <definedName name="CountryList_EN">Übersetzungen!$M$1:$M$252</definedName>
    <definedName name="CountryList_ES">Übersetzungen!$P$1:$P$252</definedName>
    <definedName name="CountryList_FR">Übersetzungen!$O$1:$O$252</definedName>
    <definedName name="_xlnm.Print_Area" localSheetId="3">'BP all languages'!$A$1:$D$46</definedName>
    <definedName name="_xlnm.Print_Area" localSheetId="0">'BP multilangual'!$A$1:$D$47</definedName>
    <definedName name="LangList_DE">Übersetzungen!$V$1:$V$5</definedName>
    <definedName name="LangList_EN">Übersetzungen!$U$1:$U$5</definedName>
    <definedName name="LangList_ES">Übersetzungen!$X$1:$X$5</definedName>
    <definedName name="LangList_FR">Übersetzungen!$W$1:$W$5</definedName>
    <definedName name="Leistungsart_DE">Übersetzungen!$AA$1:$AA$6</definedName>
    <definedName name="Leistungsart_EN">Übersetzungen!$Z$1:$Z$6</definedName>
    <definedName name="Leistungsart_ES">Übersetzungen!$AC$1:$AC$6</definedName>
    <definedName name="Leistungsart_FR">Übersetzungen!$AB$1:$AB$6</definedName>
    <definedName name="lstXBlank">Übersetzungen!$Y$1:$Y$2</definedName>
    <definedName name="Organisationstyp_DE">Übersetzungen!$AI$1:$AI$6</definedName>
    <definedName name="Organisationstyp_EN">Übersetzungen!$AH$1:$AH$6</definedName>
    <definedName name="Organisationstyp_ES">Übersetzungen!$AK$1:$AK$6</definedName>
    <definedName name="Organisationstyp_FR">Übersetzungen!$AJ$1:$AJ$6</definedName>
    <definedName name="Quellensteuerpflicht_DE">Übersetzungen!$AE$1:$AE$4</definedName>
    <definedName name="Quellensteuerpflicht_EN">Übersetzungen!$AD$1:$AD$4</definedName>
    <definedName name="Quellensteuerpflicht_ES">Übersetzungen!$AG$1:$AG$4</definedName>
    <definedName name="Quellensteuerpflicht_FR">Übersetzungen!$AF$1:$AF$4</definedName>
    <definedName name="TaxStatus_DE">Übersetzungen!$R$1:$R$5</definedName>
    <definedName name="TaxStatus_EN">Übersetzungen!$Q$1:$Q$5</definedName>
    <definedName name="TaxStatus_ES">Übersetzungen!$T$1:$T$5</definedName>
    <definedName name="TaxStatus_FR">Übersetzungen!$S$1:$S$5</definedName>
    <definedName name="Wählen_Sie_Ihre__Sprache">'BP all languages'!$B$1</definedName>
    <definedName name="Wählen_Sie_Ihre_Sprache">'BP all languages'!$B$1</definedName>
    <definedName name="Z_F1606618_988F_45F8_97BB_2D50D39CC033_.wvu.FilterData" localSheetId="3" hidden="1">'BP all languages'!#REF!</definedName>
    <definedName name="Z_F1606618_988F_45F8_97BB_2D50D39CC033_.wvu.FilterData" localSheetId="0" hidden="1">'BP multilangual'!#REF!</definedName>
    <definedName name="Z_F1606618_988F_45F8_97BB_2D50D39CC033_.wvu.PrintArea" localSheetId="3" hidden="1">'BP all languages'!$A$1:$C$41</definedName>
    <definedName name="Z_F1606618_988F_45F8_97BB_2D50D39CC033_.wvu.PrintArea" localSheetId="0" hidden="1">'BP multilangual'!$A$1:$C$41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3" i="19" l="1"/>
  <c r="C38" i="19"/>
  <c r="D32" i="19"/>
  <c r="C32" i="19" s="1"/>
  <c r="A42" i="19" a="1"/>
  <c r="A42" i="19" s="1"/>
  <c r="F12" i="19" a="1"/>
  <c r="F12" i="19" s="1"/>
  <c r="D21" i="19"/>
  <c r="C21" i="19" s="1"/>
  <c r="A12" i="19" a="1"/>
  <c r="A12" i="19" s="1"/>
  <c r="D25" i="19"/>
  <c r="A28" i="19" a="1"/>
  <c r="A28" i="19" s="1"/>
  <c r="F5" i="19" a="1"/>
  <c r="F5" i="19" s="1"/>
  <c r="F23" i="19" a="1"/>
  <c r="F23" i="19" s="1"/>
  <c r="B2" i="19" a="1"/>
  <c r="B2" i="19" s="1"/>
  <c r="B1" i="15" a="1"/>
  <c r="B1" i="15" s="1"/>
  <c r="A41" i="15" a="1"/>
  <c r="A41" i="15" s="1"/>
  <c r="A42" i="15" a="1"/>
  <c r="A42" i="15" s="1"/>
  <c r="A38" i="15" a="1"/>
  <c r="A38" i="15" s="1"/>
  <c r="F45" i="19" a="1"/>
  <c r="F45" i="19" s="1"/>
  <c r="F44" i="19" a="1"/>
  <c r="F44" i="19" s="1"/>
  <c r="F43" i="19" a="1"/>
  <c r="F43" i="19" s="1"/>
  <c r="F42" i="19" a="1"/>
  <c r="F42" i="19" s="1"/>
  <c r="F41" i="19" a="1"/>
  <c r="F41" i="19" s="1"/>
  <c r="F40" i="19" a="1"/>
  <c r="F40" i="19" s="1"/>
  <c r="F39" i="19" a="1"/>
  <c r="F39" i="19" s="1"/>
  <c r="F38" i="19" a="1"/>
  <c r="F38" i="19" s="1"/>
  <c r="F37" i="19" a="1"/>
  <c r="F37" i="19" s="1"/>
  <c r="F36" i="19" a="1"/>
  <c r="F36" i="19" s="1"/>
  <c r="F35" i="19" a="1"/>
  <c r="F35" i="19" s="1"/>
  <c r="F34" i="19" a="1"/>
  <c r="F34" i="19" s="1"/>
  <c r="F33" i="19" a="1"/>
  <c r="F33" i="19" s="1"/>
  <c r="F32" i="19" a="1"/>
  <c r="F32" i="19" s="1"/>
  <c r="F31" i="19" a="1"/>
  <c r="F31" i="19" s="1"/>
  <c r="F30" i="19" a="1"/>
  <c r="F30" i="19" s="1"/>
  <c r="F29" i="19" a="1"/>
  <c r="F29" i="19" s="1"/>
  <c r="F28" i="19" a="1"/>
  <c r="F28" i="19" s="1"/>
  <c r="F27" i="19" a="1"/>
  <c r="F27" i="19" s="1"/>
  <c r="F26" i="19" a="1"/>
  <c r="F26" i="19" s="1"/>
  <c r="F25" i="19" a="1"/>
  <c r="F25" i="19" s="1"/>
  <c r="F24" i="19" a="1"/>
  <c r="F24" i="19" s="1"/>
  <c r="F22" i="19" a="1"/>
  <c r="F22" i="19" s="1"/>
  <c r="F21" i="19" a="1"/>
  <c r="F21" i="19" s="1"/>
  <c r="F20" i="19" a="1"/>
  <c r="F20" i="19" s="1"/>
  <c r="F19" i="19" a="1"/>
  <c r="F19" i="19" s="1"/>
  <c r="F18" i="19" a="1"/>
  <c r="F18" i="19" s="1"/>
  <c r="F17" i="19" a="1"/>
  <c r="F17" i="19" s="1"/>
  <c r="F16" i="19" a="1"/>
  <c r="F16" i="19" s="1"/>
  <c r="F15" i="19" a="1"/>
  <c r="F15" i="19" s="1"/>
  <c r="F14" i="19" a="1"/>
  <c r="F14" i="19" s="1"/>
  <c r="F13" i="19" a="1"/>
  <c r="F13" i="19" s="1"/>
  <c r="F11" i="19" a="1"/>
  <c r="F11" i="19" s="1"/>
  <c r="F10" i="19" a="1"/>
  <c r="F10" i="19" s="1"/>
  <c r="F9" i="19" a="1"/>
  <c r="F9" i="19" s="1"/>
  <c r="F8" i="19" a="1"/>
  <c r="F8" i="19" s="1"/>
  <c r="F7" i="19" a="1"/>
  <c r="F7" i="19" s="1"/>
  <c r="F6" i="19" a="1"/>
  <c r="F6" i="19" s="1"/>
  <c r="A45" i="19" a="1"/>
  <c r="A45" i="19" s="1"/>
  <c r="A44" i="19" a="1"/>
  <c r="A44" i="19" s="1"/>
  <c r="A41" i="19" a="1"/>
  <c r="A41" i="19" s="1"/>
  <c r="A40" i="19" a="1"/>
  <c r="A40" i="19" s="1"/>
  <c r="A38" i="19" a="1"/>
  <c r="A38" i="19" s="1"/>
  <c r="A37" i="19" a="1"/>
  <c r="A37" i="19" s="1"/>
  <c r="A36" i="19" a="1"/>
  <c r="A36" i="19" s="1"/>
  <c r="A35" i="19" a="1"/>
  <c r="A35" i="19" s="1"/>
  <c r="A34" i="19" a="1"/>
  <c r="A34" i="19" s="1"/>
  <c r="A32" i="19" a="1"/>
  <c r="A32" i="19" s="1"/>
  <c r="A31" i="19" a="1"/>
  <c r="A31" i="19" s="1"/>
  <c r="A30" i="19" a="1"/>
  <c r="A30" i="19" s="1"/>
  <c r="A29" i="19" a="1"/>
  <c r="A29" i="19" s="1"/>
  <c r="A27" i="19" a="1"/>
  <c r="A27" i="19" s="1"/>
  <c r="A25" i="19" a="1"/>
  <c r="A25" i="19" s="1"/>
  <c r="A24" i="19" a="1"/>
  <c r="A24" i="19" s="1"/>
  <c r="A23" i="19" a="1"/>
  <c r="A23" i="19" s="1"/>
  <c r="A22" i="19" a="1"/>
  <c r="A22" i="19" s="1"/>
  <c r="A21" i="19" a="1"/>
  <c r="A21" i="19" s="1"/>
  <c r="A20" i="19" a="1"/>
  <c r="A20" i="19" s="1"/>
  <c r="A19" i="19" a="1"/>
  <c r="A19" i="19" s="1"/>
  <c r="A18" i="19" a="1"/>
  <c r="A18" i="19" s="1"/>
  <c r="A17" i="19" a="1"/>
  <c r="A17" i="19" s="1"/>
  <c r="A16" i="19" a="1"/>
  <c r="A16" i="19" s="1"/>
  <c r="A15" i="19" a="1"/>
  <c r="A15" i="19" s="1"/>
  <c r="A13" i="19" a="1"/>
  <c r="A13" i="19" s="1"/>
  <c r="A11" i="19" a="1"/>
  <c r="A11" i="19" s="1"/>
  <c r="A10" i="19" a="1"/>
  <c r="A10" i="19" s="1"/>
  <c r="A9" i="19" a="1"/>
  <c r="A9" i="19" s="1"/>
  <c r="A8" i="19" a="1"/>
  <c r="A8" i="19" s="1"/>
  <c r="A6" i="19" a="1"/>
  <c r="A6" i="19" s="1"/>
  <c r="B4" i="19" a="1"/>
  <c r="B4" i="19" s="1"/>
  <c r="B1" i="19" a="1"/>
  <c r="B1" i="19" s="1"/>
  <c r="D25" i="15"/>
  <c r="C25" i="15" s="1"/>
  <c r="D21" i="15"/>
  <c r="C21" i="15" s="1"/>
  <c r="D32" i="15"/>
  <c r="C32" i="15" s="1"/>
  <c r="B2" i="15" a="1"/>
  <c r="B2" i="15" s="1"/>
  <c r="B4" i="15" a="1"/>
  <c r="B4" i="15" s="1"/>
  <c r="A6" i="15" a="1"/>
  <c r="A6" i="15" s="1"/>
  <c r="A8" i="15" a="1"/>
  <c r="A8" i="15" s="1"/>
  <c r="A9" i="15" a="1"/>
  <c r="A9" i="15" s="1"/>
  <c r="A10" i="15" a="1"/>
  <c r="A10" i="15" s="1"/>
  <c r="A11" i="15" a="1"/>
  <c r="A11" i="15" s="1"/>
  <c r="A12" i="15" a="1"/>
  <c r="A12" i="15" s="1"/>
  <c r="A13" i="15" a="1"/>
  <c r="A13" i="15" s="1"/>
  <c r="A15" i="15" a="1"/>
  <c r="A15" i="15" s="1"/>
  <c r="A16" i="15" a="1"/>
  <c r="A16" i="15" s="1"/>
  <c r="A17" i="15" a="1"/>
  <c r="A17" i="15" s="1"/>
  <c r="A18" i="15" a="1"/>
  <c r="A18" i="15" s="1"/>
  <c r="A19" i="15" a="1"/>
  <c r="A19" i="15" s="1"/>
  <c r="A20" i="15" a="1"/>
  <c r="A20" i="15" s="1"/>
  <c r="A21" i="15" a="1"/>
  <c r="A21" i="15" s="1"/>
  <c r="A22" i="15" a="1"/>
  <c r="A22" i="15" s="1"/>
  <c r="A23" i="15" a="1"/>
  <c r="A23" i="15" s="1"/>
  <c r="A24" i="15" a="1"/>
  <c r="A24" i="15" s="1"/>
  <c r="A25" i="15" a="1"/>
  <c r="A25" i="15" s="1"/>
  <c r="A27" i="15" a="1"/>
  <c r="A27" i="15" s="1"/>
  <c r="A28" i="15" a="1"/>
  <c r="A28" i="15" s="1"/>
  <c r="C28" i="15"/>
  <c r="A29" i="15" a="1"/>
  <c r="A29" i="15" s="1"/>
  <c r="A30" i="15" a="1"/>
  <c r="A30" i="15" s="1"/>
  <c r="A31" i="15" a="1"/>
  <c r="A31" i="15" s="1"/>
  <c r="A32" i="15" a="1"/>
  <c r="A32" i="15" s="1"/>
  <c r="A34" i="15" a="1"/>
  <c r="A34" i="15" s="1"/>
  <c r="A35" i="15" a="1"/>
  <c r="A35" i="15" s="1"/>
  <c r="A36" i="15" a="1"/>
  <c r="A36" i="15" s="1"/>
  <c r="A37" i="15" a="1"/>
  <c r="A37" i="15" s="1"/>
  <c r="A40" i="15" a="1"/>
  <c r="A40" i="15" s="1"/>
  <c r="A43" i="15" a="1"/>
  <c r="A43" i="15" s="1"/>
  <c r="A45" i="15" a="1"/>
  <c r="A45" i="15" s="1"/>
  <c r="A46" i="15" a="1"/>
  <c r="A46" i="15" s="1"/>
  <c r="M252" i="18"/>
  <c r="M251" i="18"/>
  <c r="M250" i="18"/>
  <c r="M249" i="18"/>
  <c r="M248" i="18"/>
  <c r="M247" i="18"/>
  <c r="M246" i="18"/>
  <c r="M245" i="18"/>
  <c r="M244" i="18"/>
  <c r="M243" i="18"/>
  <c r="M242" i="18"/>
  <c r="M241" i="18"/>
  <c r="M240" i="18"/>
  <c r="M239" i="18"/>
  <c r="M238" i="18"/>
  <c r="M237" i="18"/>
  <c r="M236" i="18"/>
  <c r="M235" i="18"/>
  <c r="M234" i="18"/>
  <c r="M233" i="18"/>
  <c r="M232" i="18"/>
  <c r="M231" i="18"/>
  <c r="M230" i="18"/>
  <c r="M229" i="18"/>
  <c r="M228" i="18"/>
  <c r="M227" i="18"/>
  <c r="M226" i="18"/>
  <c r="M225" i="18"/>
  <c r="M224" i="18"/>
  <c r="M223" i="18"/>
  <c r="M222" i="18"/>
  <c r="M221" i="18"/>
  <c r="M220" i="18"/>
  <c r="M219" i="18"/>
  <c r="M218" i="18"/>
  <c r="M217" i="18"/>
  <c r="M216" i="18"/>
  <c r="M215" i="18"/>
  <c r="M214" i="18"/>
  <c r="M213" i="18"/>
  <c r="M212" i="18"/>
  <c r="M211" i="18"/>
  <c r="M210" i="18"/>
  <c r="M209" i="18"/>
  <c r="M208" i="18"/>
  <c r="M207" i="18"/>
  <c r="M206" i="18"/>
  <c r="M205" i="18"/>
  <c r="M204" i="18"/>
  <c r="M203" i="18"/>
  <c r="M202" i="18"/>
  <c r="M201" i="18"/>
  <c r="M200" i="18"/>
  <c r="M199" i="18"/>
  <c r="M198" i="18"/>
  <c r="M197" i="18"/>
  <c r="M196" i="18"/>
  <c r="M195" i="18"/>
  <c r="M194" i="18"/>
  <c r="M193" i="18"/>
  <c r="M192" i="18"/>
  <c r="M191" i="18"/>
  <c r="M190" i="18"/>
  <c r="M189" i="18"/>
  <c r="M188" i="18"/>
  <c r="M187" i="18"/>
  <c r="M186" i="18"/>
  <c r="M185" i="18"/>
  <c r="M184" i="18"/>
  <c r="M183" i="18"/>
  <c r="M182" i="18"/>
  <c r="M181" i="18"/>
  <c r="M180" i="18"/>
  <c r="M179" i="18"/>
  <c r="M178" i="18"/>
  <c r="M177" i="18"/>
  <c r="M176" i="18"/>
  <c r="M175" i="18"/>
  <c r="M174" i="18"/>
  <c r="M173" i="18"/>
  <c r="M172" i="18"/>
  <c r="M171" i="18"/>
  <c r="M170" i="18"/>
  <c r="M169" i="18"/>
  <c r="M168" i="18"/>
  <c r="M167" i="18"/>
  <c r="M166" i="18"/>
  <c r="M165" i="18"/>
  <c r="M164" i="18"/>
  <c r="M163" i="18"/>
  <c r="M162" i="18"/>
  <c r="M161" i="18"/>
  <c r="M160" i="18"/>
  <c r="M159" i="18"/>
  <c r="M158" i="18"/>
  <c r="M157" i="18"/>
  <c r="M156" i="18"/>
  <c r="M155" i="18"/>
  <c r="M154" i="18"/>
  <c r="M153" i="18"/>
  <c r="M152" i="18"/>
  <c r="M151" i="18"/>
  <c r="M150" i="18"/>
  <c r="M149" i="18"/>
  <c r="M148" i="18"/>
  <c r="M147" i="18"/>
  <c r="M146" i="18"/>
  <c r="M145" i="18"/>
  <c r="M144" i="18"/>
  <c r="M143" i="18"/>
  <c r="M142" i="18"/>
  <c r="M141" i="18"/>
  <c r="M140" i="18"/>
  <c r="M139" i="18"/>
  <c r="M138" i="18"/>
  <c r="M137" i="18"/>
  <c r="M136" i="18"/>
  <c r="M135" i="18"/>
  <c r="M134" i="18"/>
  <c r="M133" i="18"/>
  <c r="M132" i="18"/>
  <c r="M131" i="18"/>
  <c r="M130" i="18"/>
  <c r="M129" i="18"/>
  <c r="M128" i="18"/>
  <c r="M127" i="18"/>
  <c r="M126" i="18"/>
  <c r="M125" i="18"/>
  <c r="M124" i="18"/>
  <c r="M123" i="18"/>
  <c r="M122" i="18"/>
  <c r="M121" i="18"/>
  <c r="M120" i="18"/>
  <c r="M119" i="18"/>
  <c r="M118" i="18"/>
  <c r="M117" i="18"/>
  <c r="M116" i="18"/>
  <c r="M115" i="18"/>
  <c r="M114" i="18"/>
  <c r="M113" i="18"/>
  <c r="M112" i="18"/>
  <c r="M111" i="18"/>
  <c r="M110" i="18"/>
  <c r="M109" i="18"/>
  <c r="M108" i="18"/>
  <c r="M107" i="18"/>
  <c r="M106" i="18"/>
  <c r="M105" i="18"/>
  <c r="M104" i="18"/>
  <c r="M103" i="18"/>
  <c r="M102" i="18"/>
  <c r="M101" i="18"/>
  <c r="M100" i="18"/>
  <c r="M99" i="18"/>
  <c r="M98" i="18"/>
  <c r="M97" i="18"/>
  <c r="M96" i="18"/>
  <c r="M95" i="18"/>
  <c r="M94" i="18"/>
  <c r="M93" i="18"/>
  <c r="M92" i="18"/>
  <c r="M91" i="18"/>
  <c r="M90" i="18"/>
  <c r="M89" i="18"/>
  <c r="M88" i="18"/>
  <c r="M87" i="18"/>
  <c r="M86" i="18"/>
  <c r="M85" i="18"/>
  <c r="M84" i="18"/>
  <c r="M83" i="18"/>
  <c r="M82" i="18"/>
  <c r="M81" i="18"/>
  <c r="M80" i="18"/>
  <c r="M79" i="18"/>
  <c r="M78" i="18"/>
  <c r="M77" i="18"/>
  <c r="M76" i="18"/>
  <c r="M75" i="18"/>
  <c r="M74" i="18"/>
  <c r="M73" i="18"/>
  <c r="M72" i="18"/>
  <c r="M71" i="18"/>
  <c r="M70" i="18"/>
  <c r="M69" i="18"/>
  <c r="M68" i="18"/>
  <c r="M67" i="18"/>
  <c r="M66" i="18"/>
  <c r="M65" i="18"/>
  <c r="M64" i="18"/>
  <c r="M63" i="18"/>
  <c r="M62" i="18"/>
  <c r="M61" i="18"/>
  <c r="M60" i="18"/>
  <c r="M59" i="18"/>
  <c r="M58" i="18"/>
  <c r="M57" i="18"/>
  <c r="M56" i="18"/>
  <c r="M55" i="18"/>
  <c r="M54" i="18"/>
  <c r="M53" i="18"/>
  <c r="M52" i="18"/>
  <c r="M51" i="18"/>
  <c r="M50" i="18"/>
  <c r="M49" i="18"/>
  <c r="M48" i="18"/>
  <c r="M47" i="18"/>
  <c r="M46" i="18"/>
  <c r="M45" i="18"/>
  <c r="M44" i="18"/>
  <c r="M43" i="18"/>
  <c r="M42" i="18"/>
  <c r="M41" i="18"/>
  <c r="M40" i="18"/>
  <c r="M39" i="18"/>
  <c r="M38" i="18"/>
  <c r="M37" i="18"/>
  <c r="M36" i="18"/>
  <c r="M35" i="18"/>
  <c r="M34" i="18"/>
  <c r="M33" i="18"/>
  <c r="M32" i="18"/>
  <c r="M31" i="18"/>
  <c r="M30" i="18"/>
  <c r="M29" i="18"/>
  <c r="M28" i="18"/>
  <c r="M27" i="18"/>
  <c r="M26" i="18"/>
  <c r="M25" i="18"/>
  <c r="M24" i="18"/>
  <c r="M23" i="18"/>
  <c r="M22" i="18"/>
  <c r="M21" i="18"/>
  <c r="M20" i="18"/>
  <c r="M19" i="18"/>
  <c r="M18" i="18"/>
  <c r="M17" i="18"/>
  <c r="M16" i="18"/>
  <c r="M15" i="18"/>
  <c r="M14" i="18"/>
  <c r="M13" i="18"/>
  <c r="M12" i="18"/>
  <c r="M11" i="18"/>
  <c r="M10" i="18"/>
  <c r="M9" i="18"/>
  <c r="M8" i="18"/>
  <c r="M7" i="18"/>
  <c r="M6" i="18"/>
  <c r="M5" i="18"/>
  <c r="M4" i="18"/>
  <c r="M3" i="18"/>
  <c r="M2" i="18"/>
  <c r="L1" i="18" a="1"/>
  <c r="L1" i="18" s="1"/>
  <c r="K1" i="18" a="1"/>
  <c r="K1" i="18" s="1"/>
  <c r="J1" i="18" a="1"/>
  <c r="J1" i="18" s="1"/>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33" i="8"/>
  <c r="B34" i="8"/>
  <c r="B35" i="8"/>
  <c r="B36" i="8"/>
  <c r="B37" i="8"/>
  <c r="B38" i="8"/>
  <c r="B39" i="8"/>
  <c r="B40" i="8"/>
  <c r="B41" i="8"/>
  <c r="B42" i="8"/>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 i="8"/>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<sst xmlns="http://schemas.openxmlformats.org/spreadsheetml/2006/main" count="2042" uniqueCount="1260">
  <si>
    <t>DE</t>
  </si>
  <si>
    <t xml:space="preserve"> </t>
  </si>
  <si>
    <t/>
  </si>
  <si>
    <t>Keep data</t>
  </si>
  <si>
    <t>Bitte auswählen</t>
  </si>
  <si>
    <t>EN_English</t>
  </si>
  <si>
    <t>Währung (ISO4217)</t>
  </si>
  <si>
    <t>Andorra AD</t>
  </si>
  <si>
    <t>EUR</t>
  </si>
  <si>
    <t>Utd.Arab Emir. AE</t>
  </si>
  <si>
    <t>AED</t>
  </si>
  <si>
    <t>Afghanistan AF</t>
  </si>
  <si>
    <t>AFN</t>
  </si>
  <si>
    <t>Antigua/Barbuda AG</t>
  </si>
  <si>
    <t>XCD</t>
  </si>
  <si>
    <t>Anguilla AI</t>
  </si>
  <si>
    <t>Albania AL</t>
  </si>
  <si>
    <t>ALL</t>
  </si>
  <si>
    <t>Armenia AM</t>
  </si>
  <si>
    <t>AMD</t>
  </si>
  <si>
    <t>Angola AO</t>
  </si>
  <si>
    <t>AOA</t>
  </si>
  <si>
    <t>Antarctica AQ</t>
  </si>
  <si>
    <t>XXX</t>
  </si>
  <si>
    <t>Argentina AR</t>
  </si>
  <si>
    <t>ARS</t>
  </si>
  <si>
    <t>Samoa, America AS</t>
  </si>
  <si>
    <t>USD</t>
  </si>
  <si>
    <t>Austria AT</t>
  </si>
  <si>
    <t>Australia AU</t>
  </si>
  <si>
    <t>AUD</t>
  </si>
  <si>
    <t>Aruba AW</t>
  </si>
  <si>
    <t>AWG</t>
  </si>
  <si>
    <t>Aland Islands AX</t>
  </si>
  <si>
    <t>Azerbaijan AZ</t>
  </si>
  <si>
    <t>AZN</t>
  </si>
  <si>
    <t>Bosnia-Herz. BA</t>
  </si>
  <si>
    <t>BAM</t>
  </si>
  <si>
    <t>Barbados BB</t>
  </si>
  <si>
    <t>BBD</t>
  </si>
  <si>
    <t>Bangladesh BD</t>
  </si>
  <si>
    <t>BDT</t>
  </si>
  <si>
    <t>Belgium BE</t>
  </si>
  <si>
    <t>Burkina Faso BF</t>
  </si>
  <si>
    <t>XOF</t>
  </si>
  <si>
    <t>Bulgaria BG</t>
  </si>
  <si>
    <t>BGN</t>
  </si>
  <si>
    <t>Bahrain BH</t>
  </si>
  <si>
    <t>BHD</t>
  </si>
  <si>
    <t>Burundi BI</t>
  </si>
  <si>
    <t>BIF</t>
  </si>
  <si>
    <t>Benin BJ</t>
  </si>
  <si>
    <t>St. Barthelemy BL</t>
  </si>
  <si>
    <t>Bermuda BM</t>
  </si>
  <si>
    <t>BMD</t>
  </si>
  <si>
    <t>Brunei Daruss. BN</t>
  </si>
  <si>
    <t>BND</t>
  </si>
  <si>
    <t>Bolivia BO</t>
  </si>
  <si>
    <t>BOB</t>
  </si>
  <si>
    <t>Bonaire, Saba BQ</t>
  </si>
  <si>
    <t>Brazil BR</t>
  </si>
  <si>
    <t>BRL</t>
  </si>
  <si>
    <t>Bahamas BS</t>
  </si>
  <si>
    <t>BSD</t>
  </si>
  <si>
    <t>Bhutan BT</t>
  </si>
  <si>
    <t>BTN</t>
  </si>
  <si>
    <t>Bouvet Island BV</t>
  </si>
  <si>
    <t>NOK</t>
  </si>
  <si>
    <t>Botswana BW</t>
  </si>
  <si>
    <t>BWP</t>
  </si>
  <si>
    <t>Belarus BY</t>
  </si>
  <si>
    <t>BYN</t>
  </si>
  <si>
    <t>Belize BZ</t>
  </si>
  <si>
    <t>BZD</t>
  </si>
  <si>
    <t>Canada CA</t>
  </si>
  <si>
    <t>CAD</t>
  </si>
  <si>
    <t>Keeling Islands CC</t>
  </si>
  <si>
    <t>Rep.of Congo CD</t>
  </si>
  <si>
    <t>CDF</t>
  </si>
  <si>
    <t>Cent. Afr. Rep. CF</t>
  </si>
  <si>
    <t>XAF</t>
  </si>
  <si>
    <t>Rep.of Congo CG</t>
  </si>
  <si>
    <t>Switzerland CH</t>
  </si>
  <si>
    <t>CHF</t>
  </si>
  <si>
    <t>Cote d'Ivoire CI</t>
  </si>
  <si>
    <t>Cook Islands CK</t>
  </si>
  <si>
    <t>NZD</t>
  </si>
  <si>
    <t>Chile CL</t>
  </si>
  <si>
    <t>CLP</t>
  </si>
  <si>
    <t>Cameroon CM</t>
  </si>
  <si>
    <t>China CN</t>
  </si>
  <si>
    <t>CNY</t>
  </si>
  <si>
    <t>Colombia CO</t>
  </si>
  <si>
    <t>COP</t>
  </si>
  <si>
    <t>Costa Rica CR</t>
  </si>
  <si>
    <t>CRC</t>
  </si>
  <si>
    <t>Cuba CU</t>
  </si>
  <si>
    <t>CUP</t>
  </si>
  <si>
    <t>Cabo Verde CV</t>
  </si>
  <si>
    <t>CVE</t>
  </si>
  <si>
    <t>Curacao CW</t>
  </si>
  <si>
    <t>ANG</t>
  </si>
  <si>
    <t>Christmas Islnd CX</t>
  </si>
  <si>
    <t>Cyprus CY</t>
  </si>
  <si>
    <t>Czech Republic CZ</t>
  </si>
  <si>
    <t>CZK</t>
  </si>
  <si>
    <t>Germany DE</t>
  </si>
  <si>
    <t>Djibouti DJ</t>
  </si>
  <si>
    <t>DJF</t>
  </si>
  <si>
    <t>Denmark DK</t>
  </si>
  <si>
    <t>DKK</t>
  </si>
  <si>
    <t>Dominica DM</t>
  </si>
  <si>
    <t>Dominican Rep. DO</t>
  </si>
  <si>
    <t>DOP</t>
  </si>
  <si>
    <t>Algeria DZ</t>
  </si>
  <si>
    <t>DZD</t>
  </si>
  <si>
    <t>Ecuador EC</t>
  </si>
  <si>
    <t>Estonia EE</t>
  </si>
  <si>
    <t>Egypt EG</t>
  </si>
  <si>
    <t>EGP</t>
  </si>
  <si>
    <t>Western Sahara EH</t>
  </si>
  <si>
    <t>MAD</t>
  </si>
  <si>
    <t>Eritrea ER</t>
  </si>
  <si>
    <t>ERN</t>
  </si>
  <si>
    <t>Spain ES</t>
  </si>
  <si>
    <t>Ethiopia ET</t>
  </si>
  <si>
    <t>ETB</t>
  </si>
  <si>
    <t>Finland FI</t>
  </si>
  <si>
    <t>Fiji FJ</t>
  </si>
  <si>
    <t>FJD</t>
  </si>
  <si>
    <t>Falkland Islnds FK</t>
  </si>
  <si>
    <t>FKP</t>
  </si>
  <si>
    <t>Micronesia FM</t>
  </si>
  <si>
    <t>Faroe Islands FO</t>
  </si>
  <si>
    <t>France FR</t>
  </si>
  <si>
    <t>Gabon GA</t>
  </si>
  <si>
    <t>United Kingdom GB</t>
  </si>
  <si>
    <t>GBP</t>
  </si>
  <si>
    <t>Grenada GD</t>
  </si>
  <si>
    <t>Georgia GE</t>
  </si>
  <si>
    <t>GEL</t>
  </si>
  <si>
    <t>French Guiana GF</t>
  </si>
  <si>
    <t>Guernsey GG</t>
  </si>
  <si>
    <t>Ghana GH</t>
  </si>
  <si>
    <t>GHS</t>
  </si>
  <si>
    <t>Gibraltar GI</t>
  </si>
  <si>
    <t>GIP</t>
  </si>
  <si>
    <t>Greenland GL</t>
  </si>
  <si>
    <t>Gambia GM</t>
  </si>
  <si>
    <t>GMD</t>
  </si>
  <si>
    <t>Guinea GN</t>
  </si>
  <si>
    <t>GNF</t>
  </si>
  <si>
    <t>Guadeloupe GP</t>
  </si>
  <si>
    <t>Equatorial Guin GQ</t>
  </si>
  <si>
    <t>Greece GR</t>
  </si>
  <si>
    <t>S. Sandwich Ins GS</t>
  </si>
  <si>
    <t>Guatemala GT</t>
  </si>
  <si>
    <t>GTQ</t>
  </si>
  <si>
    <t>Guam GU</t>
  </si>
  <si>
    <t>Guinea-Bissau GW</t>
  </si>
  <si>
    <t>Guyana GY</t>
  </si>
  <si>
    <t>GYD</t>
  </si>
  <si>
    <t>Hong Kong HK</t>
  </si>
  <si>
    <t>HKD</t>
  </si>
  <si>
    <t>Heard/McDon.Isl HM</t>
  </si>
  <si>
    <t>Honduras HN</t>
  </si>
  <si>
    <t>HNL</t>
  </si>
  <si>
    <t>Croatia HR</t>
  </si>
  <si>
    <t>Haiti HT</t>
  </si>
  <si>
    <t>HTG</t>
  </si>
  <si>
    <t>Hungary HU</t>
  </si>
  <si>
    <t>HUF</t>
  </si>
  <si>
    <t>Indonesia ID</t>
  </si>
  <si>
    <t>IDR</t>
  </si>
  <si>
    <t>Ireland IE</t>
  </si>
  <si>
    <t>Israel IL</t>
  </si>
  <si>
    <t>ILS</t>
  </si>
  <si>
    <t>Isle of Man IM</t>
  </si>
  <si>
    <t>India IN</t>
  </si>
  <si>
    <t>INR</t>
  </si>
  <si>
    <t>Brit.Ind.Oc.Ter IO</t>
  </si>
  <si>
    <t>Iraq IQ</t>
  </si>
  <si>
    <t>IQD</t>
  </si>
  <si>
    <t>Iran IR</t>
  </si>
  <si>
    <t>IRR</t>
  </si>
  <si>
    <t>Iceland IS</t>
  </si>
  <si>
    <t>ISK</t>
  </si>
  <si>
    <t>Italy IT</t>
  </si>
  <si>
    <t>Jersey JE</t>
  </si>
  <si>
    <t>Jamaica JM</t>
  </si>
  <si>
    <t>JMD</t>
  </si>
  <si>
    <t>Jordan JO</t>
  </si>
  <si>
    <t>JOD</t>
  </si>
  <si>
    <t>Japan JP</t>
  </si>
  <si>
    <t>JPY</t>
  </si>
  <si>
    <t>Kenya KE</t>
  </si>
  <si>
    <t>KES</t>
  </si>
  <si>
    <t>Kyrgyzstan KG</t>
  </si>
  <si>
    <t>KGS</t>
  </si>
  <si>
    <t>Cambodia KH</t>
  </si>
  <si>
    <t>KHR</t>
  </si>
  <si>
    <t>Kiribati KI</t>
  </si>
  <si>
    <t>Comoros KM</t>
  </si>
  <si>
    <t>KMF</t>
  </si>
  <si>
    <t>St Kitts&amp;Nevis KN</t>
  </si>
  <si>
    <t>North Korea KP</t>
  </si>
  <si>
    <t>KPW</t>
  </si>
  <si>
    <t>South Korea KR</t>
  </si>
  <si>
    <t>KRW</t>
  </si>
  <si>
    <t>Kuwait KW</t>
  </si>
  <si>
    <t>KWD</t>
  </si>
  <si>
    <t>Cayman Islands KY</t>
  </si>
  <si>
    <t>KYD</t>
  </si>
  <si>
    <t>Kazakhstan KZ</t>
  </si>
  <si>
    <t>KZT</t>
  </si>
  <si>
    <t>Laos LA</t>
  </si>
  <si>
    <t>LAK</t>
  </si>
  <si>
    <t>Lebanon LB</t>
  </si>
  <si>
    <t>LBP</t>
  </si>
  <si>
    <t>Saint Lucia LC</t>
  </si>
  <si>
    <t>Liechtenstein LI</t>
  </si>
  <si>
    <t>Sri Lanka LK</t>
  </si>
  <si>
    <t>LKR</t>
  </si>
  <si>
    <t>Liberia LR</t>
  </si>
  <si>
    <t>LRD</t>
  </si>
  <si>
    <t>Lesotho LS</t>
  </si>
  <si>
    <t>LSL</t>
  </si>
  <si>
    <t>Lithuania LT</t>
  </si>
  <si>
    <t>Luxembourg LU</t>
  </si>
  <si>
    <t>Latvia LV</t>
  </si>
  <si>
    <t>Libya LY</t>
  </si>
  <si>
    <t>LYD</t>
  </si>
  <si>
    <t>Morocco MA</t>
  </si>
  <si>
    <t>Monaco MC</t>
  </si>
  <si>
    <t>Moldova MD</t>
  </si>
  <si>
    <t>MDL</t>
  </si>
  <si>
    <t>Montenegro ME</t>
  </si>
  <si>
    <t>St. Martin MF</t>
  </si>
  <si>
    <t>Madagascar MG</t>
  </si>
  <si>
    <t>MGA</t>
  </si>
  <si>
    <t>Marshall Islnds MH</t>
  </si>
  <si>
    <t>North Macedonia MK</t>
  </si>
  <si>
    <t>MKD</t>
  </si>
  <si>
    <t>Mali ML</t>
  </si>
  <si>
    <t>Myanmar MM</t>
  </si>
  <si>
    <t>MMK</t>
  </si>
  <si>
    <t>Mongolia MN</t>
  </si>
  <si>
    <t>MNT</t>
  </si>
  <si>
    <t>Macao MO</t>
  </si>
  <si>
    <t>MOP</t>
  </si>
  <si>
    <t>N.Mariana Islnd MP</t>
  </si>
  <si>
    <t>Martinique MQ</t>
  </si>
  <si>
    <t>Mauritania MR</t>
  </si>
  <si>
    <t>MRU</t>
  </si>
  <si>
    <t>Montserrat MS</t>
  </si>
  <si>
    <t>Malta MT</t>
  </si>
  <si>
    <t>Mauritius MU</t>
  </si>
  <si>
    <t>MUR</t>
  </si>
  <si>
    <t>Maldives MV</t>
  </si>
  <si>
    <t>MVR</t>
  </si>
  <si>
    <t>Malawi MW</t>
  </si>
  <si>
    <t>MWK</t>
  </si>
  <si>
    <t>Mexico MX</t>
  </si>
  <si>
    <t>MXN</t>
  </si>
  <si>
    <t>Malaysia MY</t>
  </si>
  <si>
    <t>MYR</t>
  </si>
  <si>
    <t>Mozambique MZ</t>
  </si>
  <si>
    <t>MZN</t>
  </si>
  <si>
    <t>Namibia NA</t>
  </si>
  <si>
    <t>NAD</t>
  </si>
  <si>
    <t>New Caledonia NC</t>
  </si>
  <si>
    <t>XPF</t>
  </si>
  <si>
    <t>Niger NE</t>
  </si>
  <si>
    <t>Norfolk Island NF</t>
  </si>
  <si>
    <t>Nigeria NG</t>
  </si>
  <si>
    <t>NGN</t>
  </si>
  <si>
    <t>Nicaragua NI</t>
  </si>
  <si>
    <t>NIO</t>
  </si>
  <si>
    <t>Netherlands NL</t>
  </si>
  <si>
    <t>Norway NO</t>
  </si>
  <si>
    <t>Nepal NP</t>
  </si>
  <si>
    <t>NPR</t>
  </si>
  <si>
    <t>Nauru NR</t>
  </si>
  <si>
    <t>Niue NU</t>
  </si>
  <si>
    <t>New Zealand NZ</t>
  </si>
  <si>
    <t>Oman OM</t>
  </si>
  <si>
    <t>OMR</t>
  </si>
  <si>
    <t>Panama PA</t>
  </si>
  <si>
    <t>PAB</t>
  </si>
  <si>
    <t>Peru PE</t>
  </si>
  <si>
    <t>PEN</t>
  </si>
  <si>
    <t>Frenc.Polynesia PF</t>
  </si>
  <si>
    <t>Pap. New Guinea PG</t>
  </si>
  <si>
    <t>PGK</t>
  </si>
  <si>
    <t>Philippines PH</t>
  </si>
  <si>
    <t>PHP</t>
  </si>
  <si>
    <t>Pakistan PK</t>
  </si>
  <si>
    <t>PKR</t>
  </si>
  <si>
    <t>Poland PL</t>
  </si>
  <si>
    <t>PLN</t>
  </si>
  <si>
    <t>StPier.,Miquel. PM</t>
  </si>
  <si>
    <t>Pitcairn Is.Gr. PN</t>
  </si>
  <si>
    <t>Puerto Rico PR</t>
  </si>
  <si>
    <t>Palestine PS</t>
  </si>
  <si>
    <t>Portugal PT</t>
  </si>
  <si>
    <t>Palau PW</t>
  </si>
  <si>
    <t>Paraguay PY</t>
  </si>
  <si>
    <t>PYG</t>
  </si>
  <si>
    <t>Qatar QA</t>
  </si>
  <si>
    <t>QAR</t>
  </si>
  <si>
    <t>Andorra QU</t>
  </si>
  <si>
    <t>Reunion RE</t>
  </si>
  <si>
    <t>Romania RO</t>
  </si>
  <si>
    <t>RON</t>
  </si>
  <si>
    <t>Serbia RS</t>
  </si>
  <si>
    <t>RSD</t>
  </si>
  <si>
    <t>Russian Fed. RU</t>
  </si>
  <si>
    <t>RUB</t>
  </si>
  <si>
    <t>Rwanda RW</t>
  </si>
  <si>
    <t>RWF</t>
  </si>
  <si>
    <t>Saudi Arabia SA</t>
  </si>
  <si>
    <t>SAR</t>
  </si>
  <si>
    <t>Solomon Islands SB</t>
  </si>
  <si>
    <t>SBD</t>
  </si>
  <si>
    <t>Seychelles SC</t>
  </si>
  <si>
    <t>SCR</t>
  </si>
  <si>
    <t>Sudan SD</t>
  </si>
  <si>
    <t>SDG</t>
  </si>
  <si>
    <t>Sweden SE</t>
  </si>
  <si>
    <t>SEK</t>
  </si>
  <si>
    <t>Singapore SG</t>
  </si>
  <si>
    <t>SGD</t>
  </si>
  <si>
    <t>Saint Helena SH</t>
  </si>
  <si>
    <t>SHP</t>
  </si>
  <si>
    <t>Slovenia SI</t>
  </si>
  <si>
    <t>Spitzbergen SJ</t>
  </si>
  <si>
    <t>Slovakia SK</t>
  </si>
  <si>
    <t>Sierra Leone SL</t>
  </si>
  <si>
    <t>SLE</t>
  </si>
  <si>
    <t>San Marino SM</t>
  </si>
  <si>
    <t>Senegal SN</t>
  </si>
  <si>
    <t>Somalia SO</t>
  </si>
  <si>
    <t>SOS</t>
  </si>
  <si>
    <t>Suriname SR</t>
  </si>
  <si>
    <t>SRD</t>
  </si>
  <si>
    <t>South Sudan SS</t>
  </si>
  <si>
    <t>SSP</t>
  </si>
  <si>
    <t>S.Tome,Principe ST</t>
  </si>
  <si>
    <t>STN</t>
  </si>
  <si>
    <t>El Salvador SV</t>
  </si>
  <si>
    <t>Sint Maarten SX</t>
  </si>
  <si>
    <t>Syria SY</t>
  </si>
  <si>
    <t>SYP</t>
  </si>
  <si>
    <t>Eswatini SZ</t>
  </si>
  <si>
    <t>SZL</t>
  </si>
  <si>
    <t>Turks&amp;Caicos I. TC</t>
  </si>
  <si>
    <t>Chad TD</t>
  </si>
  <si>
    <t>French S.Territ TF</t>
  </si>
  <si>
    <t>Togo TG</t>
  </si>
  <si>
    <t>Thailand TH</t>
  </si>
  <si>
    <t>THB</t>
  </si>
  <si>
    <t>Tajikistan TJ</t>
  </si>
  <si>
    <t>TJS</t>
  </si>
  <si>
    <t>Tokelau TK</t>
  </si>
  <si>
    <t>Timor-Leste TL</t>
  </si>
  <si>
    <t>Turkmenistan TM</t>
  </si>
  <si>
    <t>TMT</t>
  </si>
  <si>
    <t>Tunisia TN</t>
  </si>
  <si>
    <t>TND</t>
  </si>
  <si>
    <t>Tonga TO</t>
  </si>
  <si>
    <t>TOP</t>
  </si>
  <si>
    <t>Türkiye TR</t>
  </si>
  <si>
    <t>TRY</t>
  </si>
  <si>
    <t>Trinidad,Tobago TT</t>
  </si>
  <si>
    <t>TTD</t>
  </si>
  <si>
    <t>Tuvalu TV</t>
  </si>
  <si>
    <t>Taiwan TW</t>
  </si>
  <si>
    <t>TWD</t>
  </si>
  <si>
    <t>Tanzania TZ</t>
  </si>
  <si>
    <t>TZS</t>
  </si>
  <si>
    <t>Ukraine UA</t>
  </si>
  <si>
    <t>UAH</t>
  </si>
  <si>
    <t>Uganda UG</t>
  </si>
  <si>
    <t>UGX</t>
  </si>
  <si>
    <t>Minor Outl.Isl. UM</t>
  </si>
  <si>
    <t>USA US</t>
  </si>
  <si>
    <t>Uruguay UY</t>
  </si>
  <si>
    <t>UYU</t>
  </si>
  <si>
    <t>Uzbekistan UZ</t>
  </si>
  <si>
    <t>UZS</t>
  </si>
  <si>
    <t>Vatican City VA</t>
  </si>
  <si>
    <t>Saint Vincent VC</t>
  </si>
  <si>
    <t>Venezuela VE</t>
  </si>
  <si>
    <t>VES</t>
  </si>
  <si>
    <t>Brit.Virgin Is. VG</t>
  </si>
  <si>
    <t>US Virgin Isl. VI</t>
  </si>
  <si>
    <t>Vietnam VN</t>
  </si>
  <si>
    <t>VND</t>
  </si>
  <si>
    <t>Vanuatu VU</t>
  </si>
  <si>
    <t>VUV</t>
  </si>
  <si>
    <t>Wallis,Futuna WF</t>
  </si>
  <si>
    <t>Samoa WS</t>
  </si>
  <si>
    <t>WST</t>
  </si>
  <si>
    <t>Kosovo XK</t>
  </si>
  <si>
    <t>Yemen YE</t>
  </si>
  <si>
    <t>YER</t>
  </si>
  <si>
    <t>Mayotte YT</t>
  </si>
  <si>
    <t>South Africa ZA</t>
  </si>
  <si>
    <t>ZAR</t>
  </si>
  <si>
    <t>Zambia ZM</t>
  </si>
  <si>
    <t>ZMW</t>
  </si>
  <si>
    <t>Zimbabwe ZW</t>
  </si>
  <si>
    <t>ZWG</t>
  </si>
  <si>
    <t>AN-Typ</t>
  </si>
  <si>
    <t>0001</t>
  </si>
  <si>
    <t>0002</t>
  </si>
  <si>
    <t>0003</t>
  </si>
  <si>
    <t>0004</t>
  </si>
  <si>
    <t>0005</t>
  </si>
  <si>
    <t>0006</t>
  </si>
  <si>
    <t>0009</t>
  </si>
  <si>
    <t>0019</t>
  </si>
  <si>
    <t>0020</t>
  </si>
  <si>
    <t>0021</t>
  </si>
  <si>
    <t>0022</t>
  </si>
  <si>
    <t>0030</t>
  </si>
  <si>
    <t>0031</t>
  </si>
  <si>
    <t>0040</t>
  </si>
  <si>
    <t>0041</t>
  </si>
  <si>
    <t>0042</t>
  </si>
  <si>
    <t>0050</t>
  </si>
  <si>
    <t>0190</t>
  </si>
  <si>
    <t>FR</t>
  </si>
  <si>
    <t>Bei Auswahl "Arbeitsgemeinschaft (ARGE)" bitte die SAP-Vorgangsnummer in D12 eintragen.</t>
  </si>
  <si>
    <t>X</t>
  </si>
  <si>
    <t>Key</t>
  </si>
  <si>
    <t>EN</t>
  </si>
  <si>
    <t>ES</t>
  </si>
  <si>
    <t>Language codes</t>
  </si>
  <si>
    <t>Please select</t>
  </si>
  <si>
    <t>Veuillez sélectionner</t>
  </si>
  <si>
    <t>Seleccione</t>
  </si>
  <si>
    <t>B2</t>
  </si>
  <si>
    <t>Order Form for Registration of a Business Partner (Contractor and Financing Recipient)</t>
  </si>
  <si>
    <t>Formulaire de demande d’enregistrement d’un partenaire commercial (prestataire et bénéficiaire du financement)</t>
  </si>
  <si>
    <t>Formulario de solicitud de registro de un socio comercial (contratista y beneficiario de la financiación)</t>
  </si>
  <si>
    <t>DE - German</t>
  </si>
  <si>
    <t>Steuerbefreit / tax-exempt</t>
  </si>
  <si>
    <t>00 - International/intergovernmental organization (e.g., EU, WHO, UN, World Bank)</t>
  </si>
  <si>
    <t>00 - Internationale/zwischenstaatliche Organisation (z. B. EU, WHO, UN, Weltbank)</t>
  </si>
  <si>
    <t>00 - Organisation internationale/intergouvernementale (par exemple : l'UE, l'OMS, l'ONU, la Banque mondiale)</t>
  </si>
  <si>
    <t>00 - Organización internacional o intergubernamental (por ejemplo, la UE, la OMS, la ONU, el Banco Mundial)</t>
  </si>
  <si>
    <t>EN - English</t>
  </si>
  <si>
    <t>EN - Englisch</t>
  </si>
  <si>
    <t>EN - anglais</t>
  </si>
  <si>
    <t>EN - inglés</t>
  </si>
  <si>
    <t>Services</t>
  </si>
  <si>
    <t>Dienstleistungen</t>
  </si>
  <si>
    <t>services</t>
  </si>
  <si>
    <t>servicios</t>
  </si>
  <si>
    <t>yes</t>
  </si>
  <si>
    <t>ja</t>
  </si>
  <si>
    <t>oui</t>
  </si>
  <si>
    <t>sí</t>
  </si>
  <si>
    <t>70 - Private sector</t>
  </si>
  <si>
    <t>70 - Privatsektor</t>
  </si>
  <si>
    <t>70 - Secteur pricé</t>
  </si>
  <si>
    <t>70 - Sector privado</t>
  </si>
  <si>
    <t>B4</t>
  </si>
  <si>
    <t>For new registration as a creditor or changes to relevant data, please send back the completed form.</t>
  </si>
  <si>
    <t>Bei Neuerfassung als Kreditor oder Änderungen relevanter Daten bitte das ausgefüllte Formular zurücksenden.</t>
  </si>
  <si>
    <t>Pour créer un nouveau partenaire ou mettre à jour des données essentielles, veuillez remplir dûment le formulaire puis le renvoyer</t>
  </si>
  <si>
    <t>Para un nuevo registro como acreedor o cambios en datos relevantes, envíe el formulario debidamente cumplementado.</t>
  </si>
  <si>
    <t>Stpfl. Unternehmer / taxable entrepreneur</t>
  </si>
  <si>
    <t>Utd. Arab Emir. AE</t>
  </si>
  <si>
    <t>Emir árabe de Utd. AE</t>
  </si>
  <si>
    <r>
      <t xml:space="preserve">01 - Standard VAT-liable companies/persons - </t>
    </r>
    <r>
      <rPr>
        <b/>
        <sz val="11"/>
        <color theme="1"/>
        <rFont val="Calibri"/>
        <family val="2"/>
        <scheme val="minor"/>
      </rPr>
      <t>as a rule</t>
    </r>
  </si>
  <si>
    <r>
      <t xml:space="preserve">01 - USt-pflichtige Unternehmen/Personen - </t>
    </r>
    <r>
      <rPr>
        <b/>
        <sz val="11"/>
        <color theme="1"/>
        <rFont val="Calibri"/>
        <family val="2"/>
        <scheme val="minor"/>
      </rPr>
      <t>Regelfall</t>
    </r>
  </si>
  <si>
    <r>
      <t xml:space="preserve">01 - Entreprises/personnes normalement assujetties à la TVA - </t>
    </r>
    <r>
      <rPr>
        <b/>
        <sz val="11"/>
        <color theme="1"/>
        <rFont val="Calibri"/>
        <family val="2"/>
        <scheme val="minor"/>
      </rPr>
      <t>Règle générale</t>
    </r>
  </si>
  <si>
    <r>
      <t xml:space="preserve">01 - Empresas/personas normalmente sujetas al IVA - </t>
    </r>
    <r>
      <rPr>
        <b/>
        <sz val="11"/>
        <color theme="1"/>
        <rFont val="Calibri"/>
        <family val="2"/>
        <scheme val="minor"/>
      </rPr>
      <t>Regla general</t>
    </r>
  </si>
  <si>
    <t>DE - Deutsch</t>
  </si>
  <si>
    <t>DE - allemand</t>
  </si>
  <si>
    <t>DE - alemán</t>
  </si>
  <si>
    <t>Goods</t>
  </si>
  <si>
    <t>Sachgüter</t>
  </si>
  <si>
    <t>biens</t>
  </si>
  <si>
    <t>bienes</t>
  </si>
  <si>
    <t>no</t>
  </si>
  <si>
    <t>nein</t>
  </si>
  <si>
    <t>non</t>
  </si>
  <si>
    <t>21 - International NGO</t>
  </si>
  <si>
    <t>21 - NGO</t>
  </si>
  <si>
    <t>21 - ONG internationale</t>
  </si>
  <si>
    <t>21 - ONG internacional</t>
  </si>
  <si>
    <t>A6</t>
  </si>
  <si>
    <t>If available – existing BP No.</t>
  </si>
  <si>
    <t>Falls Verfügbar - Bestehende GP-Nr.</t>
  </si>
  <si>
    <t xml:space="preserve">le numéro  BP existant, le cas échéant </t>
  </si>
  <si>
    <t>Si está disponible – N.º de BP existente</t>
  </si>
  <si>
    <t>ES - Spanish</t>
  </si>
  <si>
    <t>Steuerbegünstigtes Unternehmen (z.B. Gemeinnützig) / Tax-privileged company (e.g. non-profit)</t>
  </si>
  <si>
    <t>Afganistán AF</t>
  </si>
  <si>
    <t>02 - Only non-profit/tax-privileged organizations (for example financing recipients).</t>
  </si>
  <si>
    <t>02 - Nur gemeinnützige/steuerbegünstigte Organisationen (z.B. Finanzierungsempfänger)</t>
  </si>
  <si>
    <t>02 - Uniquement les organisations à but non lucratif / bénéficiant d’avantages fiscaux (par example bénéficiaires de financements)</t>
  </si>
  <si>
    <t>02 - Solo organizaciones sin fines de lucro / con beneficios fiscales (por ejemplo beneficiarios de financiación).</t>
  </si>
  <si>
    <t>FR - French</t>
  </si>
  <si>
    <t>FR - Französisch</t>
  </si>
  <si>
    <t>FR - français</t>
  </si>
  <si>
    <t>FR - francés</t>
  </si>
  <si>
    <t>Financing</t>
  </si>
  <si>
    <t>Finanzierungen</t>
  </si>
  <si>
    <t>financements</t>
  </si>
  <si>
    <t>financiación</t>
  </si>
  <si>
    <t>weiß nicht</t>
  </si>
  <si>
    <t>ne sait pas</t>
  </si>
  <si>
    <t>no lo sé</t>
  </si>
  <si>
    <t>60 - Foundation</t>
  </si>
  <si>
    <t>60 - Stiftung</t>
  </si>
  <si>
    <t>60 - Fondation</t>
  </si>
  <si>
    <t>60 - Fundación</t>
  </si>
  <si>
    <t>A8</t>
  </si>
  <si>
    <t>For GIZ use only: Select Contractor/Financing Recipient from the Drop-down List.</t>
  </si>
  <si>
    <t>Nur für GIZ: Auftragnehmer/Finanzierungsempfänger aus der Dropdown-Liste auswählen.</t>
  </si>
  <si>
    <t>Réservé à la GIZ : sélectionner le prestataire/le bénéficiaire du financement dans la liste déroulante.</t>
  </si>
  <si>
    <t>Solo para GIZ: seleccione contratista/beneficiario de la financiación en la lista desplegable.</t>
  </si>
  <si>
    <t>Kleinunternehmer (EU: mit Ident Nummer) / small business owner (EU: with ident number)</t>
  </si>
  <si>
    <t>03 - Small business owners / comparable national regulations</t>
  </si>
  <si>
    <t>03 - Kleinunternehmer / vergleichbare nationale Regelung</t>
  </si>
  <si>
    <t>03 - Petits entrepreneurs / réglementation nationale équivalente</t>
  </si>
  <si>
    <t>03 -Pequeños empresarios / normativa nacional equivalente</t>
  </si>
  <si>
    <t>ES - Spanisch</t>
  </si>
  <si>
    <t>ES - espagnol</t>
  </si>
  <si>
    <t>ES - español</t>
  </si>
  <si>
    <t>Construction Services</t>
  </si>
  <si>
    <t>Bauleistungen</t>
  </si>
  <si>
    <t>travaux de construction</t>
  </si>
  <si>
    <t>obras de construcción</t>
  </si>
  <si>
    <t>80 - Academic, Training, Research</t>
  </si>
  <si>
    <t>80 - Wissenschaft, Ausbildung, Forschung</t>
  </si>
  <si>
    <t xml:space="preserve">80 - Universitaire, formation, recherche </t>
  </si>
  <si>
    <t xml:space="preserve">80 - Académica, capacitación, Investigación </t>
  </si>
  <si>
    <t>A9</t>
  </si>
  <si>
    <t>Contractor: company, supplier, or individual</t>
  </si>
  <si>
    <t>Auftragnehmer: Unternehmen, Lieferant oder Einzelperson</t>
  </si>
  <si>
    <t>Prestataire : entreprise, fournisseur ou personne physique</t>
  </si>
  <si>
    <t>Contratista: empresa, proveedor o persona física</t>
  </si>
  <si>
    <t>Other Services</t>
  </si>
  <si>
    <t>Sonstige Leistungen</t>
  </si>
  <si>
    <t>autres prestations</t>
  </si>
  <si>
    <t>otras prestaciones</t>
  </si>
  <si>
    <t>90 - Other</t>
  </si>
  <si>
    <t>90 - Einzelpersonen</t>
  </si>
  <si>
    <t>90 - Autre</t>
  </si>
  <si>
    <t>90 - Otro</t>
  </si>
  <si>
    <t>A10</t>
  </si>
  <si>
    <t>Financing recipient</t>
  </si>
  <si>
    <t>Finanzierungsempfänger</t>
  </si>
  <si>
    <t>Bénéficiaire du financement</t>
  </si>
  <si>
    <t>Beneficiario de la financiación</t>
  </si>
  <si>
    <t>Albanien AL</t>
  </si>
  <si>
    <t>Albanie AL</t>
  </si>
  <si>
    <t>A11</t>
  </si>
  <si>
    <t>Carrier</t>
  </si>
  <si>
    <t>Spediteur</t>
  </si>
  <si>
    <t>Transporteur</t>
  </si>
  <si>
    <t>Transportista</t>
  </si>
  <si>
    <t>Armenien AM</t>
  </si>
  <si>
    <t>Arménie AM</t>
  </si>
  <si>
    <t>A12</t>
  </si>
  <si>
    <t>Consortium</t>
  </si>
  <si>
    <t>Arbeitsgemeinschaft (ARGE)</t>
  </si>
  <si>
    <t>Consorcio</t>
  </si>
  <si>
    <t>A13</t>
  </si>
  <si>
    <t>organisation type (IATI)</t>
  </si>
  <si>
    <t>Organisationtyp (IATI)</t>
  </si>
  <si>
    <t>type d’organisation (IATI)</t>
  </si>
  <si>
    <t>tipo de organización (IATI)</t>
  </si>
  <si>
    <t>Antarktis AQ</t>
  </si>
  <si>
    <t>Antarctique AQ</t>
  </si>
  <si>
    <t>Antártida AQ</t>
  </si>
  <si>
    <t>A15</t>
  </si>
  <si>
    <t>Official Name and Address (Please Complete the Fields Below)</t>
  </si>
  <si>
    <t>Offizieller Name und Adresse (bitte die Felder unten ausfüllen)</t>
  </si>
  <si>
    <t>Dénomination officielle et adresse (veuillez compléter les champs ci-dessous)</t>
  </si>
  <si>
    <t>Nombre oficial y dirección (complete los campos siguientes)</t>
  </si>
  <si>
    <t>Argentinien AR</t>
  </si>
  <si>
    <t>Argentine AR</t>
  </si>
  <si>
    <t>A16</t>
  </si>
  <si>
    <t>Exact company name incl. legal form (acc. Register) (optional: official abbr.)
OR
if a natural person: surname, first name</t>
  </si>
  <si>
    <t xml:space="preserve">Genauer Firmenname inkl. Rechtsform (laut Register) (optional: offizielle Abk.)
ODER
bei natürlicher Person: Nachname, Vorname </t>
  </si>
  <si>
    <t>Dénomination exacte de l’entreprise,  y compris la forme juridique (selon le registre) (facultatif : abrév. officielle)
OU
si personne physique : nom, prénom</t>
  </si>
  <si>
    <t>Nombre exacto de la empresa incluida la forma jurídica (según el registro) (opcional: abrev. oficial)
O
si es persona física: apellido, nombre</t>
  </si>
  <si>
    <t>Samoa, Amerika AS</t>
  </si>
  <si>
    <t>Samoa, Amérique AS</t>
  </si>
  <si>
    <t>Samoa, América AS</t>
  </si>
  <si>
    <t>A17</t>
  </si>
  <si>
    <t>Street + No.</t>
  </si>
  <si>
    <t>Straße + Nr.</t>
  </si>
  <si>
    <t>Rue + n°</t>
  </si>
  <si>
    <t>Calle + n.º</t>
  </si>
  <si>
    <t>Österreich AT</t>
  </si>
  <si>
    <t>Autriche AT</t>
  </si>
  <si>
    <t>A18</t>
  </si>
  <si>
    <t>Postcode</t>
  </si>
  <si>
    <t>PLZ</t>
  </si>
  <si>
    <t>Code postal</t>
  </si>
  <si>
    <t>Código postal</t>
  </si>
  <si>
    <t>Australien AU</t>
  </si>
  <si>
    <t>Australie AU</t>
  </si>
  <si>
    <t>A19</t>
  </si>
  <si>
    <t>City</t>
  </si>
  <si>
    <t>Ort</t>
  </si>
  <si>
    <t>Ville</t>
  </si>
  <si>
    <t>Ciudad</t>
  </si>
  <si>
    <t>A20</t>
  </si>
  <si>
    <t>Optional – Federal State</t>
  </si>
  <si>
    <t>Optional – Bundesland</t>
  </si>
  <si>
    <t>Facultatif – État fédéré</t>
  </si>
  <si>
    <t>Opcional – Estado federado</t>
  </si>
  <si>
    <t>Aland-Inseln AX</t>
  </si>
  <si>
    <t>Îles Aland AX</t>
  </si>
  <si>
    <t>Islas Aland AX</t>
  </si>
  <si>
    <t>A21</t>
  </si>
  <si>
    <t>Country</t>
  </si>
  <si>
    <t>Land</t>
  </si>
  <si>
    <t>Pays</t>
  </si>
  <si>
    <t>País</t>
  </si>
  <si>
    <t>Aserbaidschan AZ</t>
  </si>
  <si>
    <t>Azerbaïdjan AZ</t>
  </si>
  <si>
    <t>Azerbaiyán AZ</t>
  </si>
  <si>
    <t>A22</t>
  </si>
  <si>
    <t>Optional – Phone</t>
  </si>
  <si>
    <t>Optional – Telefon</t>
  </si>
  <si>
    <t>Facultatif – Téléphone</t>
  </si>
  <si>
    <t>Opcional – Teléfono</t>
  </si>
  <si>
    <t>Bosnien-Herz. BA</t>
  </si>
  <si>
    <t>Bosnie-Herz. BA</t>
  </si>
  <si>
    <t>A23</t>
  </si>
  <si>
    <t>Optional – Fax</t>
  </si>
  <si>
    <t>Facultatif – Fax</t>
  </si>
  <si>
    <t>Opcional – Fax</t>
  </si>
  <si>
    <t>Barbade BB</t>
  </si>
  <si>
    <t>A24</t>
  </si>
  <si>
    <t>Email</t>
  </si>
  <si>
    <t>E-Mail</t>
  </si>
  <si>
    <t>E-mail</t>
  </si>
  <si>
    <t>Correo electrónico</t>
  </si>
  <si>
    <t>Bangladesch BD</t>
  </si>
  <si>
    <t>Bangladés BD</t>
  </si>
  <si>
    <t>A25</t>
  </si>
  <si>
    <t>SAP Language of communication</t>
  </si>
  <si>
    <t>SAP-Kommunikationssprache</t>
  </si>
  <si>
    <t>Langue de communication SAP</t>
  </si>
  <si>
    <t>Idioma de comunicación SAP</t>
  </si>
  <si>
    <t>Belgien BE</t>
  </si>
  <si>
    <t>Belgique BE</t>
  </si>
  <si>
    <t>Bélgica BE</t>
  </si>
  <si>
    <t>A27</t>
  </si>
  <si>
    <t xml:space="preserve">Bank Details </t>
  </si>
  <si>
    <t xml:space="preserve">Bankverbindung </t>
  </si>
  <si>
    <t xml:space="preserve">Coordonnées bancaires </t>
  </si>
  <si>
    <t xml:space="preserve">Datos bancarios </t>
  </si>
  <si>
    <t>A28</t>
  </si>
  <si>
    <t>Full legal name of account holder</t>
  </si>
  <si>
    <t>Vollständiger rechtlicher Name des Kontoinhabers</t>
  </si>
  <si>
    <t>Nom légal complet du titulaire du compte</t>
  </si>
  <si>
    <t>Nombre legal completo del titular de la cuenta</t>
  </si>
  <si>
    <t>Bulgarien BG</t>
  </si>
  <si>
    <t>Bulgarie BG</t>
  </si>
  <si>
    <t>A29</t>
  </si>
  <si>
    <t>IBAN</t>
  </si>
  <si>
    <t>Bahreïn BH</t>
  </si>
  <si>
    <t>Baréin BH</t>
  </si>
  <si>
    <t>A30</t>
  </si>
  <si>
    <t>or account number (only if no IBAN)</t>
  </si>
  <si>
    <t>oder Kontonummer (nur falls keine IBAN)</t>
  </si>
  <si>
    <t>ou numéro de compte (uniquement si pas d’IBAN)</t>
  </si>
  <si>
    <t>o número de cuenta (solo si no hay IBAN)</t>
  </si>
  <si>
    <t>A31</t>
  </si>
  <si>
    <t>BIC (SWIFT code)</t>
  </si>
  <si>
    <t>BIC (SWIFT-Code)</t>
  </si>
  <si>
    <t>BIC (code SWIFT)</t>
  </si>
  <si>
    <t>BIC (código SWIFT)</t>
  </si>
  <si>
    <t>Bénin BJ</t>
  </si>
  <si>
    <t>Benín BJ</t>
  </si>
  <si>
    <t>A32</t>
  </si>
  <si>
    <t>Bank country</t>
  </si>
  <si>
    <t>Bankland</t>
  </si>
  <si>
    <t>Pays de la banque</t>
  </si>
  <si>
    <t>País del banco</t>
  </si>
  <si>
    <t>Saint-Barthélemy BL</t>
  </si>
  <si>
    <t>San Bartolemo BL</t>
  </si>
  <si>
    <t>A34</t>
  </si>
  <si>
    <t xml:space="preserve">Income and VAT Tax Information </t>
  </si>
  <si>
    <t xml:space="preserve">Einkommens- und Umsatzsteuerinformationen </t>
  </si>
  <si>
    <t xml:space="preserve">Informations fiscales sur le revenu et la TVA </t>
  </si>
  <si>
    <t xml:space="preserve">Información fiscal sobre el impuesto sobre la renta y el IVA </t>
  </si>
  <si>
    <t>Bermudes BM</t>
  </si>
  <si>
    <t>Bermudas BM</t>
  </si>
  <si>
    <t>A35</t>
  </si>
  <si>
    <t>Tax number</t>
  </si>
  <si>
    <t>Steuernummer</t>
  </si>
  <si>
    <t>Numéro fiscal</t>
  </si>
  <si>
    <t>Número fiscal</t>
  </si>
  <si>
    <t>A36</t>
  </si>
  <si>
    <t>Only if Applicable – VAT identification number</t>
  </si>
  <si>
    <t>Nur falls zutreffend – USt.-Identifikationsnummer</t>
  </si>
  <si>
    <t>Uniquement si applicable – numéro d’identification TVA</t>
  </si>
  <si>
    <t>Solo si aplica – número de identificación de IVA</t>
  </si>
  <si>
    <t>Bolivien BO</t>
  </si>
  <si>
    <t>Bolivie BO</t>
  </si>
  <si>
    <t>A37</t>
  </si>
  <si>
    <t>For Germany only – Business identification number</t>
  </si>
  <si>
    <t>Nur für Deutschland – Wirtschafts-Identifikationsnummer</t>
  </si>
  <si>
    <t>Allemagne uniquement – numéro d’identification d’entreprise</t>
  </si>
  <si>
    <t>Solo Alemania – número de identificación empresarial</t>
  </si>
  <si>
    <t>A38</t>
  </si>
  <si>
    <t>VAT - Entrepreneurial tax status</t>
  </si>
  <si>
    <t>USt - Unternehmereigenschaft (steuerlich)</t>
  </si>
  <si>
    <t>TVA - Statut fiscal de l’entrepreneur</t>
  </si>
  <si>
    <t>IVA - Situación fiscal del empresario</t>
  </si>
  <si>
    <t>Brasilien BR</t>
  </si>
  <si>
    <t>Brésil BR</t>
  </si>
  <si>
    <t>Brasil BR</t>
  </si>
  <si>
    <t>A40</t>
  </si>
  <si>
    <t>Only if applicable – Withholding Tax Information</t>
  </si>
  <si>
    <t>Nur falls zutreffend – Quellensteuerinformationen</t>
  </si>
  <si>
    <t>Uniquement si applicable – informations sur la retenue à la source</t>
  </si>
  <si>
    <t>Solo si aplica – información sobre la retención en la fuente</t>
  </si>
  <si>
    <t>A41</t>
  </si>
  <si>
    <t>Country for which the service/delivery is provided</t>
  </si>
  <si>
    <t>Land, für das die Leistung/Lieferung erbracht wird</t>
  </si>
  <si>
    <t>Pays pour lequel la prestation/la livraison est effectuée</t>
  </si>
  <si>
    <t>País para el cual se presta el servicio/la entrega</t>
  </si>
  <si>
    <t>Bhoutan BT</t>
  </si>
  <si>
    <t>Bután BT</t>
  </si>
  <si>
    <t>A42</t>
  </si>
  <si>
    <t>Type of service</t>
  </si>
  <si>
    <t>Leistungsart</t>
  </si>
  <si>
    <t xml:space="preserve">Type de prestation </t>
  </si>
  <si>
    <t xml:space="preserve">Tipo de prestación </t>
  </si>
  <si>
    <t>Bouvet-Insel BV</t>
  </si>
  <si>
    <t>Île Bouvet BV</t>
  </si>
  <si>
    <t>Isla Bouvet BV</t>
  </si>
  <si>
    <t>A43</t>
  </si>
  <si>
    <t>Botsuana BW</t>
  </si>
  <si>
    <t>A45</t>
  </si>
  <si>
    <t>For GIZ Use only</t>
  </si>
  <si>
    <t>Nur für GIZ</t>
  </si>
  <si>
    <t>Réservé à la GIZ</t>
  </si>
  <si>
    <t>Solo para GIZ</t>
  </si>
  <si>
    <t>Biélorussie BY</t>
  </si>
  <si>
    <t>Bielorrusia BY</t>
  </si>
  <si>
    <t>A46</t>
  </si>
  <si>
    <t>PN or cost unit</t>
  </si>
  <si>
    <t>PN oder Kostenträger</t>
  </si>
  <si>
    <t>PN ou centre de coûts</t>
  </si>
  <si>
    <t>Belice BZ</t>
  </si>
  <si>
    <t>PLEASE_SELECT</t>
  </si>
  <si>
    <t>Kanada CA</t>
  </si>
  <si>
    <t>Canadá CA</t>
  </si>
  <si>
    <t>ENTER_EXISTING_BP_NO</t>
  </si>
  <si>
    <t>Please enter existing BP No.</t>
  </si>
  <si>
    <t>Bitte vorhandene BP-Nr. eingeben.</t>
  </si>
  <si>
    <t>Veuillez saisir le n° BP existant.</t>
  </si>
  <si>
    <t>Introduzca el n.º de BP existente.</t>
  </si>
  <si>
    <t>Keeling-Inseln CC</t>
  </si>
  <si>
    <t>Îles Keeling CC</t>
  </si>
  <si>
    <t>Islas Keeling CC</t>
  </si>
  <si>
    <t>B1</t>
  </si>
  <si>
    <t>Please select the language &gt;&gt;&gt;</t>
  </si>
  <si>
    <t>Bitte Sprache auswählen&gt;&gt;&gt;</t>
  </si>
  <si>
    <t>Veuillez sélectionner une langue &gt;&gt;&gt;</t>
  </si>
  <si>
    <t>Por favor, seleccione un idioma &gt;&gt;&gt;</t>
  </si>
  <si>
    <t>Republik Kongo CD</t>
  </si>
  <si>
    <t>Rep. du Congo CD</t>
  </si>
  <si>
    <t>República del Congo CD</t>
  </si>
  <si>
    <t>Cent. Representante Afr. CF</t>
  </si>
  <si>
    <t>Republik Kongo CG</t>
  </si>
  <si>
    <t>Rep. du Congo CG</t>
  </si>
  <si>
    <t>República del Congo CG</t>
  </si>
  <si>
    <t>Schweiz CH</t>
  </si>
  <si>
    <t>Suisse CH</t>
  </si>
  <si>
    <t>Suiza CH</t>
  </si>
  <si>
    <t>Côte d'Ivoire CI</t>
  </si>
  <si>
    <t>Côte d’Ivoire CI</t>
  </si>
  <si>
    <t>Costa de Marfil CI</t>
  </si>
  <si>
    <t>Cookinseln CK</t>
  </si>
  <si>
    <t>Îles Cook CK</t>
  </si>
  <si>
    <t>Islas Cook CK</t>
  </si>
  <si>
    <t>Chili CL</t>
  </si>
  <si>
    <t>Kamerun CM</t>
  </si>
  <si>
    <t>Cameroun CM</t>
  </si>
  <si>
    <t>Camerún CM</t>
  </si>
  <si>
    <t>Chine CN</t>
  </si>
  <si>
    <t>Kolumbien CO</t>
  </si>
  <si>
    <t>Colombie CO</t>
  </si>
  <si>
    <t>Kuba CU</t>
  </si>
  <si>
    <t>Kap Verde CV</t>
  </si>
  <si>
    <t>Curaçao CW</t>
  </si>
  <si>
    <t>Curazao CW</t>
  </si>
  <si>
    <t>Weihnachtsinsel CX</t>
  </si>
  <si>
    <t>Île de Noël CX</t>
  </si>
  <si>
    <t>Isla de Navidad CX</t>
  </si>
  <si>
    <t>Zypern CY</t>
  </si>
  <si>
    <t>Chypre CY</t>
  </si>
  <si>
    <t>Chipre CY</t>
  </si>
  <si>
    <t>Tschechische Republik CZ</t>
  </si>
  <si>
    <t>République tchèque CZ</t>
  </si>
  <si>
    <t>República Checa CZ</t>
  </si>
  <si>
    <t>Deutschland DE</t>
  </si>
  <si>
    <t>Allemagne DE</t>
  </si>
  <si>
    <t>Alemania DE</t>
  </si>
  <si>
    <t>Dschibuti DJ</t>
  </si>
  <si>
    <t>Yibuti DJ</t>
  </si>
  <si>
    <t>Dänemark DK</t>
  </si>
  <si>
    <t>Danemark DK</t>
  </si>
  <si>
    <t>Dinamarca DK</t>
  </si>
  <si>
    <t>Dominique DM</t>
  </si>
  <si>
    <t>Dominikanische Rep. DO</t>
  </si>
  <si>
    <t>Le représentant dominicain DO</t>
  </si>
  <si>
    <t>El representante dominicano DO</t>
  </si>
  <si>
    <t>Algerien DZ</t>
  </si>
  <si>
    <t>Algérie DZ</t>
  </si>
  <si>
    <t>Argelia DZ</t>
  </si>
  <si>
    <t>Équateur EC</t>
  </si>
  <si>
    <t>Estland EE</t>
  </si>
  <si>
    <t>Estonie EE</t>
  </si>
  <si>
    <t>Ägypten EG</t>
  </si>
  <si>
    <t>Égypte EG</t>
  </si>
  <si>
    <t>Egipto EG</t>
  </si>
  <si>
    <t>Westsahara EH</t>
  </si>
  <si>
    <t>Sahara occidental EH</t>
  </si>
  <si>
    <t>Sáhara Occidental EH</t>
  </si>
  <si>
    <t>Érythrée ER</t>
  </si>
  <si>
    <t>Spanien ES</t>
  </si>
  <si>
    <t>Espagne ES</t>
  </si>
  <si>
    <t>España ES</t>
  </si>
  <si>
    <t>Äthiopien ET</t>
  </si>
  <si>
    <t>Éthiopie ET</t>
  </si>
  <si>
    <t>Etiopía ET</t>
  </si>
  <si>
    <t>Finnland FI</t>
  </si>
  <si>
    <t>Finlande FI</t>
  </si>
  <si>
    <t>Finlandia FI</t>
  </si>
  <si>
    <t>Fidschi FJ</t>
  </si>
  <si>
    <t>Fidji FJ</t>
  </si>
  <si>
    <t>Fiyi FJ</t>
  </si>
  <si>
    <t>Falklandinseln FK</t>
  </si>
  <si>
    <t>Îles des Malouines FK</t>
  </si>
  <si>
    <t>Islas Malvinas FK</t>
  </si>
  <si>
    <t>Mikronesien FM</t>
  </si>
  <si>
    <t>Micronésie FM</t>
  </si>
  <si>
    <t>Färöer-Inseln FO</t>
  </si>
  <si>
    <t>Féroé (îles) FO</t>
  </si>
  <si>
    <t>Islas Faroe FO</t>
  </si>
  <si>
    <t>Frankreich FR</t>
  </si>
  <si>
    <t>Francia FR</t>
  </si>
  <si>
    <t>Gabun GA</t>
  </si>
  <si>
    <t>Gabón GA</t>
  </si>
  <si>
    <t>Vereinigtes Königreich GB</t>
  </si>
  <si>
    <t>Royaume-Uni GB</t>
  </si>
  <si>
    <t>Reino Unido GB</t>
  </si>
  <si>
    <t>Grenade GD</t>
  </si>
  <si>
    <t>Granada GD</t>
  </si>
  <si>
    <t>Georgien GE</t>
  </si>
  <si>
    <t>Géorgie GE</t>
  </si>
  <si>
    <t>Französisch-Guayana GF</t>
  </si>
  <si>
    <t>Guyane française GF</t>
  </si>
  <si>
    <t>Guayana Francesa GF</t>
  </si>
  <si>
    <t>Guernesey GG</t>
  </si>
  <si>
    <t>Grönland GL</t>
  </si>
  <si>
    <t>Groenland GL</t>
  </si>
  <si>
    <t>Groenlandia GL</t>
  </si>
  <si>
    <t>Gambie GM</t>
  </si>
  <si>
    <t>Guinée GN</t>
  </si>
  <si>
    <t>Guadalupe GP</t>
  </si>
  <si>
    <t>Äquatorial-Guin GQ</t>
  </si>
  <si>
    <t>Guin équatorial GQ</t>
  </si>
  <si>
    <t>Guin Ecuatorial GQ</t>
  </si>
  <si>
    <t>Griechenland GR</t>
  </si>
  <si>
    <t>Grèce GR</t>
  </si>
  <si>
    <t>Grecia GR</t>
  </si>
  <si>
    <t>S. Entradas de bocadillos GS</t>
  </si>
  <si>
    <t>Guinée-Bissau GW</t>
  </si>
  <si>
    <t>Guinea-Bisáu GW</t>
  </si>
  <si>
    <t>Hongkong HK</t>
  </si>
  <si>
    <t>Kroatien HR</t>
  </si>
  <si>
    <t>Croatie (Hrvatska) HR</t>
  </si>
  <si>
    <t>Croacia HR</t>
  </si>
  <si>
    <t>Haïti HT</t>
  </si>
  <si>
    <t>Haití HT</t>
  </si>
  <si>
    <t>Ungarn HU</t>
  </si>
  <si>
    <t>Hongrie HU</t>
  </si>
  <si>
    <t>Hungría HU</t>
  </si>
  <si>
    <t>Indonesien ID</t>
  </si>
  <si>
    <t>Indonésie ID</t>
  </si>
  <si>
    <t>Irland IE</t>
  </si>
  <si>
    <t>Irlande IE</t>
  </si>
  <si>
    <t>Irlanda IE</t>
  </si>
  <si>
    <t>Israël IL</t>
  </si>
  <si>
    <t>Île de Man IM</t>
  </si>
  <si>
    <t>Isla de Man IM</t>
  </si>
  <si>
    <t>Indien IN</t>
  </si>
  <si>
    <t>Inde IN</t>
  </si>
  <si>
    <t>Irak IQ</t>
  </si>
  <si>
    <t>Irán IR</t>
  </si>
  <si>
    <t>Island IS</t>
  </si>
  <si>
    <t>Islande IS</t>
  </si>
  <si>
    <t>Islandia IS</t>
  </si>
  <si>
    <t>Italien IT</t>
  </si>
  <si>
    <t>Italie IT</t>
  </si>
  <si>
    <t>Italia IT</t>
  </si>
  <si>
    <t>Trikot JE</t>
  </si>
  <si>
    <t>Maillot JE</t>
  </si>
  <si>
    <t>Jamaika JM</t>
  </si>
  <si>
    <t>Jamaïque JM</t>
  </si>
  <si>
    <t>Jordanien JO</t>
  </si>
  <si>
    <t>Japon JP</t>
  </si>
  <si>
    <t>Japón JP</t>
  </si>
  <si>
    <t>Kenia KE</t>
  </si>
  <si>
    <t>Kirgisistan KG</t>
  </si>
  <si>
    <t>Kirghizistan KG</t>
  </si>
  <si>
    <t>Kirguistán KG</t>
  </si>
  <si>
    <t>Kambodscha KH</t>
  </si>
  <si>
    <t>Cambodge KH</t>
  </si>
  <si>
    <t>Camboya KH</t>
  </si>
  <si>
    <t>Komoren KM</t>
  </si>
  <si>
    <t>Comores KM</t>
  </si>
  <si>
    <t>St. Kitts &amp; Nevis KN</t>
  </si>
  <si>
    <t>Saint-Kitts-et-Nevis KN</t>
  </si>
  <si>
    <t>San Cristóbal y Nevis KN</t>
  </si>
  <si>
    <t>Nordkorea KP</t>
  </si>
  <si>
    <t>Corée du Nord KP</t>
  </si>
  <si>
    <t>Corea del Norte KP</t>
  </si>
  <si>
    <t>Südkorea KR</t>
  </si>
  <si>
    <t>Corée du Sud KR</t>
  </si>
  <si>
    <t>Corea del Sur KR</t>
  </si>
  <si>
    <t>Koweït KW</t>
  </si>
  <si>
    <t>Cayman-Inseln KY</t>
  </si>
  <si>
    <t>Îles Caïmans KY</t>
  </si>
  <si>
    <t>Islas Caimán KY</t>
  </si>
  <si>
    <t>Kasachstan KZ</t>
  </si>
  <si>
    <t>Kazajistán KZ</t>
  </si>
  <si>
    <t>Libanon LB</t>
  </si>
  <si>
    <t>Liban LB</t>
  </si>
  <si>
    <t>Líbano LB</t>
  </si>
  <si>
    <t>Sainte-Lucie LC</t>
  </si>
  <si>
    <t>Santa Lucía LC</t>
  </si>
  <si>
    <t>Libéria LR</t>
  </si>
  <si>
    <t>Lesoto LS</t>
  </si>
  <si>
    <t>Litauen LT</t>
  </si>
  <si>
    <t>Lituanie LT</t>
  </si>
  <si>
    <t>Lituania LT</t>
  </si>
  <si>
    <t>Luxemburg LU</t>
  </si>
  <si>
    <t>Luxemburgo LU</t>
  </si>
  <si>
    <t>Lettland LV</t>
  </si>
  <si>
    <t>Lettonie LV</t>
  </si>
  <si>
    <t>Letonia LV</t>
  </si>
  <si>
    <t>Libyen LY</t>
  </si>
  <si>
    <t>Libye LY</t>
  </si>
  <si>
    <t>Libia LY</t>
  </si>
  <si>
    <t>Marokko MA</t>
  </si>
  <si>
    <t>Maroc MA</t>
  </si>
  <si>
    <t>Marruecos MA</t>
  </si>
  <si>
    <t>Mónaco MC</t>
  </si>
  <si>
    <t>Moldawien MD</t>
  </si>
  <si>
    <t>Moldavie MD</t>
  </si>
  <si>
    <t>Moldavia MD</t>
  </si>
  <si>
    <t>Monténégro ME</t>
  </si>
  <si>
    <t>Saint Martin MF</t>
  </si>
  <si>
    <t>San Martín MF</t>
  </si>
  <si>
    <t>Madagaskar MG</t>
  </si>
  <si>
    <t>Marshall-Inseln MH</t>
  </si>
  <si>
    <t>Îles Marshall MH</t>
  </si>
  <si>
    <t>Islas Marshall MH</t>
  </si>
  <si>
    <t>Nordmazedonien MK</t>
  </si>
  <si>
    <t>Macédoine du Nord MK</t>
  </si>
  <si>
    <t>Macedonia del Norte MK</t>
  </si>
  <si>
    <t>Malí ML</t>
  </si>
  <si>
    <t>Mongolei MN</t>
  </si>
  <si>
    <t>Mongolie MN</t>
  </si>
  <si>
    <t>N. Mariana Island MP</t>
  </si>
  <si>
    <t>Île des Mariannes du Nord MP</t>
  </si>
  <si>
    <t>Isla de las Marianas del Norte MP</t>
  </si>
  <si>
    <t>Martinica MQ</t>
  </si>
  <si>
    <t>Mauretanien MR</t>
  </si>
  <si>
    <t>Mauritanie MR</t>
  </si>
  <si>
    <t>Malte MT</t>
  </si>
  <si>
    <t>Maurice MU</t>
  </si>
  <si>
    <t>Mauricio MU</t>
  </si>
  <si>
    <t>Malediven MV</t>
  </si>
  <si>
    <t>Maldivas MV</t>
  </si>
  <si>
    <t>Malaui MW</t>
  </si>
  <si>
    <t>Mexiko MX</t>
  </si>
  <si>
    <t>Mexique MX</t>
  </si>
  <si>
    <t>México MX</t>
  </si>
  <si>
    <t>Malaisie MY</t>
  </si>
  <si>
    <t>Malasia MY</t>
  </si>
  <si>
    <t>Mosambik MZ</t>
  </si>
  <si>
    <t>Namibie NA</t>
  </si>
  <si>
    <t>Neukaledonien NC</t>
  </si>
  <si>
    <t>Nouvelle-Calédonie NC</t>
  </si>
  <si>
    <t>Nueva Caledonia NC</t>
  </si>
  <si>
    <t>Níger NE</t>
  </si>
  <si>
    <t>Île Norfolk NF</t>
  </si>
  <si>
    <t>Isla Norfolk NF</t>
  </si>
  <si>
    <t>Niederlande NL</t>
  </si>
  <si>
    <t>Pays-Bas NL</t>
  </si>
  <si>
    <t>Países Bajos NL</t>
  </si>
  <si>
    <t>Norwegen NO</t>
  </si>
  <si>
    <t>Norvège NO</t>
  </si>
  <si>
    <t>Noruega NO</t>
  </si>
  <si>
    <t>Népal NP</t>
  </si>
  <si>
    <t>Neuseeland NZ</t>
  </si>
  <si>
    <t>Nouvelle-Zélande NZ</t>
  </si>
  <si>
    <t>Nueva Zelanda NZ</t>
  </si>
  <si>
    <t>Omán OM</t>
  </si>
  <si>
    <t>Panamá PA</t>
  </si>
  <si>
    <t>Pérou PE</t>
  </si>
  <si>
    <t>Perú PE</t>
  </si>
  <si>
    <t>Französisch. Polynesien PF</t>
  </si>
  <si>
    <t>Polynésie française PF</t>
  </si>
  <si>
    <t>Polinesia Francesa PF</t>
  </si>
  <si>
    <t>Pap. Neuguinea PG</t>
  </si>
  <si>
    <t>Pap. Nouvelle-Guinée PG</t>
  </si>
  <si>
    <t>Pap. Nueva Guinea PG</t>
  </si>
  <si>
    <t>Philippinen PH</t>
  </si>
  <si>
    <t>Filipinas PH</t>
  </si>
  <si>
    <t>Pakistán PK</t>
  </si>
  <si>
    <t>Polen PL</t>
  </si>
  <si>
    <t>Pologne PL</t>
  </si>
  <si>
    <t>Polonia PL</t>
  </si>
  <si>
    <t>StPier, Miquel. PM</t>
  </si>
  <si>
    <t>StPier., Miquel. PM</t>
  </si>
  <si>
    <t>Porto Rico PR</t>
  </si>
  <si>
    <t>Palästina PS</t>
  </si>
  <si>
    <t>Palestina PS</t>
  </si>
  <si>
    <t>Palaos PW</t>
  </si>
  <si>
    <t>Katar QA</t>
  </si>
  <si>
    <t>Wiedervereinigung RE</t>
  </si>
  <si>
    <t>Réunion RE</t>
  </si>
  <si>
    <t>Reunión RE</t>
  </si>
  <si>
    <t>Rumänien RO</t>
  </si>
  <si>
    <t>Roumanie RO</t>
  </si>
  <si>
    <t>Rumanía RO</t>
  </si>
  <si>
    <t>Serbien RS</t>
  </si>
  <si>
    <t>Serbie RS</t>
  </si>
  <si>
    <t>Russische Fed. RU</t>
  </si>
  <si>
    <t>Fed russe. RU</t>
  </si>
  <si>
    <t>Reserva Federal rusa. RU</t>
  </si>
  <si>
    <t>Ruanda RW</t>
  </si>
  <si>
    <t>Saudi-Arabien SA</t>
  </si>
  <si>
    <t>Arabie Saoudite SA</t>
  </si>
  <si>
    <t>Arabia Saudí SA</t>
  </si>
  <si>
    <t>Salomonen SB</t>
  </si>
  <si>
    <t>Îles Salomon SB</t>
  </si>
  <si>
    <t>Islas Salomón SB</t>
  </si>
  <si>
    <t>Seychellen SC</t>
  </si>
  <si>
    <t>Soudan SD</t>
  </si>
  <si>
    <t>Sudán SD</t>
  </si>
  <si>
    <t>Schweden SE</t>
  </si>
  <si>
    <t>Suède SE</t>
  </si>
  <si>
    <t>Suecia SE</t>
  </si>
  <si>
    <t>Singapur SG</t>
  </si>
  <si>
    <t>Singapour SG</t>
  </si>
  <si>
    <t>St. Helena SH</t>
  </si>
  <si>
    <t>Sainte-Hélène SH</t>
  </si>
  <si>
    <t>Santa Elena SH</t>
  </si>
  <si>
    <t>Slowenien SI</t>
  </si>
  <si>
    <t>Slovénie SI</t>
  </si>
  <si>
    <t>Eslovenia SI</t>
  </si>
  <si>
    <t>Slowakei SK</t>
  </si>
  <si>
    <t>Slovaquie SK</t>
  </si>
  <si>
    <t>Eslovaquia SK</t>
  </si>
  <si>
    <t>Sierra Leona SL</t>
  </si>
  <si>
    <t>Saint-Marin SM</t>
  </si>
  <si>
    <t>Sénégal SN</t>
  </si>
  <si>
    <t>Somalie SO</t>
  </si>
  <si>
    <t>Surinam SR</t>
  </si>
  <si>
    <t>Südsudan SS</t>
  </si>
  <si>
    <t>Soudan du Sud SS</t>
  </si>
  <si>
    <t>Sudán del Sur SS</t>
  </si>
  <si>
    <t>S.Tome, Principe ST</t>
  </si>
  <si>
    <t>S. Tome, Principe ST</t>
  </si>
  <si>
    <t>S.Tome, Príncipe ST</t>
  </si>
  <si>
    <t>Salvador SV</t>
  </si>
  <si>
    <t>Syrien SY</t>
  </si>
  <si>
    <t>Syrie SY</t>
  </si>
  <si>
    <t>Siria SY</t>
  </si>
  <si>
    <t>Esuatini SZ</t>
  </si>
  <si>
    <t>Turks y Caicos I. TC</t>
  </si>
  <si>
    <t>Französische S.Territ TF</t>
  </si>
  <si>
    <t>Français S.Territ TF</t>
  </si>
  <si>
    <t>Francés S.Territ TF</t>
  </si>
  <si>
    <t>Thaïlande TH</t>
  </si>
  <si>
    <t>Tailandia TH</t>
  </si>
  <si>
    <t>Tadschikistan TJ</t>
  </si>
  <si>
    <t>Tadjikistan TJ</t>
  </si>
  <si>
    <t>Tayikistán TJ</t>
  </si>
  <si>
    <t>Turkménistan TM</t>
  </si>
  <si>
    <t>Turkmenistán TM</t>
  </si>
  <si>
    <t>Tunesien TN</t>
  </si>
  <si>
    <t>Tunisie TN</t>
  </si>
  <si>
    <t>Túnez TN</t>
  </si>
  <si>
    <t>Türkei TR</t>
  </si>
  <si>
    <t>Turquía TR</t>
  </si>
  <si>
    <t>Trinidad, Tobago TT</t>
  </si>
  <si>
    <t>Trinité-et-Tobago TT</t>
  </si>
  <si>
    <t>Taiwán TW</t>
  </si>
  <si>
    <t>Tansania TZ</t>
  </si>
  <si>
    <t>Tanzanie TZ</t>
  </si>
  <si>
    <t>Ucrania UA</t>
  </si>
  <si>
    <t>Ouganda UG</t>
  </si>
  <si>
    <t>Kleiner Outl.Isl. UM</t>
  </si>
  <si>
    <t>Petite sortie de l’île. UM</t>
  </si>
  <si>
    <t>Salida menor. Isla. UM</t>
  </si>
  <si>
    <t>EE. UU. US</t>
  </si>
  <si>
    <t>Usbekistan UZ</t>
  </si>
  <si>
    <t>Ouzbékistan UZ</t>
  </si>
  <si>
    <t>Uzbekistán UZ</t>
  </si>
  <si>
    <t>Vatikanstadt VA</t>
  </si>
  <si>
    <t>Cité du Vatican VA</t>
  </si>
  <si>
    <t>Ciudad del Vaticano VA</t>
  </si>
  <si>
    <t>Heiliger Vinzenz VC</t>
  </si>
  <si>
    <t>Saint-Vincent VC</t>
  </si>
  <si>
    <t>San Vicente VC</t>
  </si>
  <si>
    <t>Brit. Virgin ist es. VG</t>
  </si>
  <si>
    <t>Brit.Virgin l’est. VG</t>
  </si>
  <si>
    <t>Brit. Virgin es. VG</t>
  </si>
  <si>
    <t>US Virgin Island. VI</t>
  </si>
  <si>
    <t>Île vierge américaine. VI</t>
  </si>
  <si>
    <t>Isla Virgen de EE. UU. VI</t>
  </si>
  <si>
    <t>Wallis, Futuna WF</t>
  </si>
  <si>
    <t>Jemen YE</t>
  </si>
  <si>
    <t>Yémen YE</t>
  </si>
  <si>
    <t>Südafrika ZA</t>
  </si>
  <si>
    <t>Afrique du Sud ZA</t>
  </si>
  <si>
    <t>Sudáfrica ZA</t>
  </si>
  <si>
    <t>Sambia ZM</t>
  </si>
  <si>
    <t>Zambie ZM</t>
  </si>
  <si>
    <t>Simbabwe ZW</t>
  </si>
  <si>
    <t>Zimbabue ZW</t>
  </si>
  <si>
    <t>Row</t>
  </si>
  <si>
    <t>Explanations:</t>
  </si>
  <si>
    <t>Erläuterungen:</t>
  </si>
  <si>
    <t>Explications:</t>
  </si>
  <si>
    <t>Explicaciones:</t>
  </si>
  <si>
    <t>Enter an existing SAP Business Partner (BP) number only if one already exists (e.g., for changes). In SAP, this uniquely links the form to the existing BP master record.</t>
  </si>
  <si>
    <t>Bestehende SAP Business-Partner-Nummer (GP) nur eintragen, wenn bereits vorhanden (z. B. bei Änderungen). In SAP dient dies der eindeutigen Zuordnung zum vorhandenen BP-Datensatz.</t>
  </si>
  <si>
    <t>Saisir un numéro de Business Partner SAP (BP) existant uniquement s'il existe déjà (p. ex. pour des modifications). Dans SAP, cela permet de rattacher le formulaire au dossier BP existant.</t>
  </si>
  <si>
    <t>Introduzca un número de Business Partner (BP) existente solo si ya existe (p. ej., para cambios). En SAP sirve para vincular inequívocamente el formulario con el registro maestro del BP.</t>
  </si>
  <si>
    <t>Renseigner le numéro de partenaire commercial SAP (BP) existant uniquement s’il a déjà été attribué, par exemple en cas de mise à jour. Dans SAP, ce numéro permet d’identifier de manière de manière précise le dossier BP correspondant. »</t>
  </si>
  <si>
    <t>“Mark with an ”X" whether the party is a contractor/supplier or an individual for a procurement transaction. In SAP, this selection determines the purchasing organization for service and construction contracts as well as procurement of goods.</t>
  </si>
  <si>
    <t xml:space="preserve">Kennzeichne mit „X“, ob es sich um einen Auftragnehmer/Lieferanten oder eine natürliche Person für eine Beschaffung handelt. Diese Auswahl steuert in SAP die Einkaufsorganisation für Dienstleistungs- und Bauverträge sowie Sachgüterbeschaffungen.
 </t>
  </si>
  <si>
    <t>Indiquer par « X » s'il s'agit d'un prestataire/fournisseur ou d'une personne physique. Cette sélection contrôle dans SAP l'organisation des achats pour les contrats de services et de construction ainsi que les achats de matériels et équipements.</t>
  </si>
  <si>
    <t>Marque con “X” si el socio comercial es contratista/proveedor o persona física. Esta selección controla en SAP la organización de compras para contratos de servicios y construcción, así como adquisiciones de bienes.</t>
  </si>
  <si>
    <t xml:space="preserve">Mark with “X” only if the business partner is an institution or a grant/financing recipient. This selection determines the purchasing organization for financing in SAP. </t>
  </si>
  <si>
    <t xml:space="preserve">Falls der Geschäftspartner eine Institution/Zuschuss- oder Finanzierungsempfänger ist: mit „X“ markieren. Diese Auswahl steuert in SAP die Einkaufsorganisation für Finanzierungen. </t>
  </si>
  <si>
    <t>Cocher « X » uniquement si le partenaire est une institution ou un bénéficiaire de subvention/financement. Cette sélection contrôle dans SAP l'organisation des achats pour les financements.</t>
  </si>
  <si>
    <t>Marque con “X” solo si el socio es una institución o beneficiario de subvención/financiación. Esta selección controla en SAP la organización de compras para financiaciones.</t>
  </si>
  <si>
    <t>Select only if the partner also acts as a carrier/forwarder. In SAP this may influence logistics-related processing.</t>
  </si>
  <si>
    <t xml:space="preserve">Nur markieren, wenn der Partner zusätzlich als Spediteur/Carrier agiert. </t>
  </si>
  <si>
    <t>Cocher uniquement si le partenaire agit aussi en tant que transporteur/commissionnaire. Dans SAP, cela peut influencer les processus logistiques.</t>
  </si>
  <si>
    <t>Marque solo si el socio también actúa como transportista/forwarder. En SAP puede influir en procesos logísticos.</t>
  </si>
  <si>
    <r>
      <t>70 – Private Sector</t>
    </r>
    <r>
      <rPr>
        <sz val="11"/>
        <color theme="1"/>
        <rFont val="Aptos"/>
        <family val="2"/>
      </rPr>
      <t>:</t>
    </r>
    <r>
      <rPr>
        <b/>
        <sz val="11"/>
        <color theme="1"/>
        <rFont val="Aptos"/>
        <family val="2"/>
      </rPr>
      <t xml:space="preserve">  Companies, suppliers, hotels, legal entities such as Ltd., etc., 21 – NGO, 60 - Foundation, 80 - Academic, Training and Research: Universities and legally Independent Institutes, 90 – Individuals- Individual Experts including individuals who receive financing arrangements</t>
    </r>
  </si>
  <si>
    <r>
      <t>70- Privatsektor</t>
    </r>
    <r>
      <rPr>
        <sz val="11"/>
        <color theme="1"/>
        <rFont val="Aptos"/>
        <family val="2"/>
      </rPr>
      <t xml:space="preserve"> Erläuterung:  Firmen, Lieferanten, Hotels, juristische Personen wie GmbH etc.</t>
    </r>
    <r>
      <rPr>
        <b/>
        <sz val="11"/>
        <color theme="1"/>
        <rFont val="Aptos"/>
        <family val="2"/>
      </rPr>
      <t>, 21- NGO Erläuterung:    gemeinnützige Organisationen, NGO und Vereinen (e.V.), Verbände, Kammern etc., 60-Stiftung, 80 - Wissenschaft, Ausbildung, Forschung Erläuterung: Universitäten und rechtlich eigenständige Institute, 90 – Einzelpersonen Erläuterung: Einzelpersonen einschl. Personen, die Finanzierungen empfangen</t>
    </r>
  </si>
  <si>
    <r>
      <t>70 – Sectuer Privé</t>
    </r>
    <r>
      <rPr>
        <sz val="11"/>
        <color theme="1"/>
        <rFont val="Aptos"/>
        <family val="2"/>
      </rPr>
      <t>: Entreprises, fournisseurs, hôtels, personnes morales telles que les SARL, etc., 21 – ONG, 60 – Fondation, 80 – Universitaire, Formation et Recherche, 90 – Expert individual: personnes physiques , y compris les personnes qui reçoivent des financements</t>
    </r>
  </si>
  <si>
    <t>70 – Sector Privado: Empresas, proveedores, hoteles, personas jurídicas como las sociedades de responsabilidad limitada  etc, 21 – ONG, 60 – Fundación, 80 – Académica, Capacitación e Investigación: Universidades e institutos con personalidad jurídica, 90 -  Persona física: Personas físicas, incluidas las personas que reciben financiamiento</t>
  </si>
  <si>
    <t>Enter the official company name including legal form exactly as per register (or for a natural person: surname, first name). Add an abbreviation only if needed (optional).</t>
  </si>
  <si>
    <t>Amtlicher Firmenname inkl. Rechtsform exakt wie im Register (oder bei natürlicher Person: Nachname, Vorname). Abkürzung nur optional ergänzen.</t>
  </si>
  <si>
    <t>Saisir la dénomination officielle avec la forme juridique exactement comme au registre (ou, pour une personne physique : nom, prénom). Ajouter une abréviation uniquement si nécessaire (facultatif).</t>
  </si>
  <si>
    <t>Introduzca la denominación oficial incluyendo la forma jurídica exactamente según el registro (o, para persona física: apellidos, nombre). Añada una abreviatura solo si es necesario (opcional).</t>
  </si>
  <si>
    <t>Enter street and house number according to the official address. Add-ons such as building or apartment numbers must be clearly indicated as an addition to the street and house number.</t>
  </si>
  <si>
    <t>Straße und Hausnummer gemäß offizieller Anschrift eintragen. Zusätze wie zB Gebäude- oder Appartmentnr. müssen eindeutig ersichtlich sein als Zusatz zur Straße + Hausnr.</t>
  </si>
  <si>
    <t>Saisir la rue et le numéro selon l'adresse officielle. Les compléments tels que le numéro de bâtiment ou d'appartement doivent être clairement indiqués comme information additionnelle à  la rue et du numéro.</t>
  </si>
  <si>
    <t>Introduzca la calle y el número según la dirección oficial. Los complementos como el número de edificio o de apartamento deben indicarse claramente como añadido a la calle y al número.</t>
  </si>
  <si>
    <t>Enter the postal code without additional characters (digits/letters as applicable by country). In SAP it is part of the standard address and supports plausibility checks.</t>
  </si>
  <si>
    <t>Postleitzahl ohne Zusatzzeichen (nur Ziffern/Buchstaben je Land). In SAP Teil der Standardadresse; wichtig für Plausibilitätsprüfung.</t>
  </si>
  <si>
    <t>Saisir le code postal sans caractères supplémentaires (chiffres/lettres selon le pays). Dans SAP, il fait partie de l'adresse standard et sert aux contrôles de plausibilité.</t>
  </si>
  <si>
    <t>Introduzca el código postal sin caracteres adicionales (dígitos/letras según el país). En SAP forma parte de la dirección estándar y sirve para validaciones.</t>
  </si>
  <si>
    <t>Enter the city according to the official address. Select/enter it in the chosen SAP language.</t>
  </si>
  <si>
    <t>Stadt gemäß offizieller Anschrift. Auszuwählen in der gewählten SAP-Sprache</t>
  </si>
  <si>
    <t>Saisir la ville conformément à l'adresse officielle. La saisir/la sélectionner dans la langue SAP choisie.</t>
  </si>
  <si>
    <t>Introduzca la ciudad según la dirección oficial. Selecciónela/introduzca en el idioma SAP seleccionado.</t>
  </si>
  <si>
    <t>Optional: enter state/region only if relevant (e.g., US/CA/BR). In SAP this is stored as “Region”.</t>
  </si>
  <si>
    <t>Optional: Bundesland/Region nur wenn relevant (z. B. für US/CA/BR). In SAP wird dies als Region geführt.</t>
  </si>
  <si>
    <t>Facultatif : saisir l'État/la région uniquement si pertinent (p. ex. US/CA/BR). Dans SAP, cela est enregistré comme « Région ».</t>
  </si>
  <si>
    <t>Opcional: introduzca estado/región solo si es relevante (p. ej., US/CA/BR). En SAP se guarda como “Región”.</t>
  </si>
  <si>
    <t>Select the country from the drop-down (country name + ISO).</t>
  </si>
  <si>
    <t xml:space="preserve">Land aus Dropdown auswählen (Landname + ISO). </t>
  </si>
  <si>
    <t>Sélectionner le pays dans la liste déroulante (nom du pays + code ISO).</t>
  </si>
  <si>
    <t>Seleccione el país en el desplegable (nombre del país + ISO).</t>
  </si>
  <si>
    <t>Enter the phone number WITHOUT the country code (e.g., without +49 …). Use a consistent format without additional text.</t>
  </si>
  <si>
    <t>Telefonnummer OHNE Landesvorwahl eintragen (z. B. ohne +49 …). Einheitliches Format ohne Zusatztext verwenden.</t>
  </si>
  <si>
    <t>Saisir le numéro de téléphone SANS l’indicatif du pays (p. ex. sans +49 …), sans espace. Utiliser un format uniforme sans texte additionnel.</t>
  </si>
  <si>
    <t>Introduzca el número de teléfono SIN prefijo de país (p. ej., sin +49 …). Use un formato uniforme sin texto adicional.</t>
  </si>
  <si>
    <t>Optional: enter a fax number in the same format as the phone number (including country code).</t>
  </si>
  <si>
    <t>Optional: Faxnummer (Format wie Telefon).</t>
  </si>
  <si>
    <t>Facultatif : saisir un numéro de fax au même format que le téléphone (avec indicatif pays).</t>
  </si>
  <si>
    <t>Opcional: introduzca un fax con el mismo formato que el teléfono (sin prefijo del país).</t>
  </si>
  <si>
    <t>Enter an email address in standard format (name@domain). In SAP this is stored as communication data (SMTP) and used for contact.</t>
  </si>
  <si>
    <t>E-Mail-Adresse im Standardformat (name@domain). In SAP als Kommunikationsdaten (SMTP) – wichtig für Kontaktaufnahme</t>
  </si>
  <si>
    <t>Saisir une adresse e-mail au format standard (nom@domaine). Dans SAP, elle est enregistrée comme donnée de communication (SMTP) et utilisée pour le contact.</t>
  </si>
  <si>
    <t>Introduzca el correo en formato estándar (nombre@dominio). En SAP se guarda como dato de comunicación (SMTP) y se usa para contacto.</t>
  </si>
  <si>
    <t xml:space="preserve">Please select one of the four available SAP communication languages from the drop-down. </t>
  </si>
  <si>
    <t>Bitte eine der vier verfügbaren SAP-Kommunikationssprachen aus Dropdown wählen.</t>
  </si>
  <si>
    <t>Veuillez sélectionner l'une des quatre langues de communication SAP disponibles dans le menu déroulant.</t>
  </si>
  <si>
    <t>Seleccione uno de los cuatro idiomas de comunicación de SAP disponibles en el menú desplegable.</t>
  </si>
  <si>
    <t>Account holder: the account holder's legal name.</t>
  </si>
  <si>
    <t>Kontoinhaber: rechtlicher Name des Kontoinhabers.</t>
  </si>
  <si>
    <t>Titulaire du compte : nom légal du titulaire du compte.</t>
  </si>
  <si>
    <t>Titular de la cuenta: nombre legal del titular de la cuenta.</t>
  </si>
  <si>
    <t>Enter the IBAN without spaces and without prefixes such as “IBAN:”. In SAP this is stored as the primary bank account; country-specific format checks may apply.</t>
  </si>
  <si>
    <t>IBAN ohne Leerzeichen eingeben und ohne Zusätze wie „IBAN:“. In SAP wird dies als primäre Bankverbindung gespeichert; Formatprüfung erfolgt je nach Land.</t>
  </si>
  <si>
    <t>Saisir l'IBAN sans espaces et sans préfixe du type « IBAN : ». Dans SAP, il est enregistré comme compte bancaire principal ; des contrôles de format peuvent s'appliquer selon le pays.</t>
  </si>
  <si>
    <t>Introduzca el IBAN sin espacios y sin prefijos como “IBAN:”. En SAP se guarda como cuenta bancaria principal; pueden aplicarse validaciones según el país.</t>
  </si>
  <si>
    <t>Only if no IBAN is available in the country: enter the account number without spaces. Use the official account number provided by the bank.</t>
  </si>
  <si>
    <t>Nur wenn im Land keine IBAN verfügbar: Kontonummer (ohne Leerzeichen).</t>
  </si>
  <si>
    <t>Uniquement si le pays ne dispose pas d'IBAN : saisir le numéro de compte sans espaces. Utiliser le numéro officiel communiqué par la banque.</t>
  </si>
  <si>
    <t>Solo si en el país no existe IBAN: introduzca el número de cuenta sin espacios. Use el número oficial proporcionado por el banco.</t>
  </si>
  <si>
    <t>Enter the BIC/SWIFT code without spaces. If the SWIFT code has 8 characters, add "XXX".</t>
  </si>
  <si>
    <t>BIC/SWIFT-Code ohne Leerzeichen eintragen. Bei einem 8-stelligen SWIFT-Code „XXX“ ergänzen.</t>
  </si>
  <si>
    <t>Saisir le code BIC/SWIFT sans espaces. Si le code SWIFT comporte 8 caractères, ajouter « XXX ».</t>
  </si>
  <si>
    <t>Introduzca el código BIC/SWIFT sin espacios. Si el código SWIFT tiene 8 caracteres, añada "XXX".</t>
  </si>
  <si>
    <t>Select the bank country from the drop-down (country name + ISO). This supports SAP checks for bank details and country-specific rules.</t>
  </si>
  <si>
    <t>Bankland aus Dropdown auswählen (Landname + ISO).</t>
  </si>
  <si>
    <t>Sélectionner le pays de la banque dans la liste déroulante (nom du pays + ISO). Cela permet les contrôles SAP liés aux coordonnées bancaires.</t>
  </si>
  <si>
    <t>Seleccione el país del banco en el desplegable (nombre del país + ISO). Esto ayuda a las validaciones de SAP para datos bancarios.</t>
  </si>
  <si>
    <t>Enter the tax number issued by the local tax authority, without spaces. In SAP this supports tax-relevant master data and checks.</t>
  </si>
  <si>
    <t>Steuernummer gemäß lokaler Steuerbehörde (ohne Leerzeichen).</t>
  </si>
  <si>
    <t>Saisir le numéro fiscal délivré par l'administration fiscale locale, sans espaces. Dans SAP, cela alimente les données fiscales et les contrôles.</t>
  </si>
  <si>
    <t>Introduzca el número fiscal emitido por la autoridad fiscal local, sin espacios. En SAP se utiliza para datos maestros fiscales y validaciones.</t>
  </si>
  <si>
    <t>Only if applicable: enter the VAT identification number (VAT ID) without spaces (e.g., within the EU). In SAP this is relevant for VAT reporting and tax determination.</t>
  </si>
  <si>
    <t>USt-IdNr. (VAT ID) nur falls vorhanden/anwendbar (z. B. EU).</t>
  </si>
  <si>
    <t>Uniquement si applicable : saisir le numéro d'identification TVA (VAT ID) sans espaces (p. ex. UE). Dans SAP, il est pertinent pour la déclaration TVA et la détermination fiscale.</t>
  </si>
  <si>
    <t>Solo si aplica: introduzca el NIF-IVA/VAT ID sin espacios (p. ej., UE). En SAP es relevante para reportes de IVA y determinación de impuestos.</t>
  </si>
  <si>
    <t>Germany only: enter the business identification number (W-IdNr.), if available, without spaces.</t>
  </si>
  <si>
    <t>Nur für Deutschland: Wirtschafts-Identifikationsnummer (falls vorhanden).</t>
  </si>
  <si>
    <t>Allemagne uniquement : saisir le numéro d'identification économique (W-IdNr.), si disponible, sans espaces.</t>
  </si>
  <si>
    <t>Solo Alemania: introduzca el número de identificación empresarial (W-IdNr.), si existe, sin espacios.</t>
  </si>
  <si>
    <t>Please indicate your VAT classification: 00 – International/intergovernmental organization: If you are an international or intergovernmental organization subject to special VAT rules.; 01 – Entrepreneur – standard case: If you carry out an economic activity and none of categories 00, 02, or 03 applies to you.; 02 – Non-profit/tax-privileged entrepreneur: If your company or organization is recognized as non-profit or tax-privileged under the law applicable to you.; 03 – Small business/Comparable national legislation:  If you run a small business or a comparable national legislation applies to you.</t>
  </si>
  <si>
    <t>Bitte Ihre umsatzsteuerliche Einordnung angeben: 00 – Internationale/zwischenstaatliche Organisation: Wenn Sie eine internationale bzw. zwischenstaatliche Organisation sind, für die besondere umsatzsteuerliche Regelungen gelten; 01 – Unternehmer – Regelfall: Wenn Sie eine wirtschaftliche Tätigkeit ausüben und keine der Kategorien 00, 02 oder 03 auf Sie zutrifft; 02 – Gemeinnütziger/steuerbegünstigter Unternehmer: Wenn Ihr Unternehmen bzw. Ihre Organisation nach dem für Sie geltenden Recht als gemeinnützig oder steuerbegünstigt anerkannt ist; 03 – Kleinunternehmer / vergleichbare nationale Regelung: Wenn nach dem für Sie geltenden Umsatzsteuerrecht eine Kleinunternehmerregelung oder eine vergleichbare nationale Regelung Anwendung findet</t>
  </si>
  <si>
    <t>Veuillez indiquer votre classification en matière de TVA: 00 – Organisation internationale/intergouvernementale : Si vous êtes une organisation internationale ou intergouvernementale soumise à des règles particulières en matière de TVA; 01 – Entreprise – cas standard : Si vous exercez une activité économique et qu’aucune des catégories 00, 02 ou 03 ne s’applique à vous; 02 – Entreprise à but non lucratif/avantage fiscal : Si votre entreprise ou organisation est reconnue comme d’utilité publique ou fiscalement privilégiée selon le droit qui vous est applicable; 03 – Petit entrepreneur / régime national comparable : Si, au regard du droit de la TVA qui vous est applicable, un régime des petits entrepreneurs ou un régime national comparable s’applique</t>
  </si>
  <si>
    <t>Por favor, indique su clasificación en materia de IVA: 00 – Organización internacional/intergubernamental: Si usted es una organización internacional o intergubernamental sujeta a normas especiales en materia de IVA; 01 – Empresario – caso estándar: Si ejerce una actividad económica y no se aplica ninguna de las categorías 00, 02 o 03; 02 – Empresario sin fines de lucro/con ventajas fiscales: Si su empresa u organización está reconocida como sin fines de lucro o con beneficios fiscales según la legislación que le sea aplicable; 03 – Pequeño empresario / régimen nacional comparable: Si, conforme a la legislación del IVA que le sea aplicable, se aplica un régimen de pequeños empresarios o un régimen nacional comparable</t>
  </si>
  <si>
    <t>Please specify the country for which the service is provided or to which the goods are delivered. If necessary, multiple countries can be indicated. For services related to real estate or construction work, please specify the country in which the property is located.</t>
  </si>
  <si>
    <t>Bitte geben Sie das Land an, für das die Leistung erbracht bzw. in das die Ware geliefert wird. Es können, falls nötig, mehrere Länder angegeben werden. Bei Leistungen im Zusammenhang mit einem Grundstück oder einer Bauleistung geben Sie bitte das Land an, in dem sich das Grundstück befindet.</t>
  </si>
  <si>
    <t>Veuillez indiquer le pays pour lequel la prestation est fournie ou vers lequel les matériels et équipements sont livrés. Si nécessaire, plusieurs pays peuvent être indiqués. Pour les prestations liées à un bien immobilier ou à des travaux de construction, veuillez préciser le pays dans lequel se situe le bien.</t>
  </si>
  <si>
    <t>Por favor, indique el país para el cual se presta el servicio o al cual se entregan los equipos y materiales. Si es necesario, se pueden indicar varios países. Para los servicios relacionados con un bien inmueble o con obras de construcción, indique el país en el que se encuentra el inmueble.</t>
  </si>
  <si>
    <t>Unterliegen Zahlungen der GIZ an den Auftragnehmer nach den Vorschriften im Land des Sitzes des Auftragnehmers oder im Land, in dem die erbrachte Leistung empfangen wird, einem Quellensteuerabzug?</t>
  </si>
  <si>
    <t>Are payments made by GIZ to the contractor subject to withholding tax under the laws of the country of the contractor's headquarter or in the country where the services are received?</t>
  </si>
  <si>
    <t>¿Están sujetos a retención en origen los pagos que la GIZ realiza al contratista, según la normativa del país en el que este tiene su sede o del país en el que se recibe el servicio prestado?</t>
  </si>
  <si>
    <t>Les paiements versés par la GIZ au prestataire sont-ils soumis à une retenue à la source conformément à la réglementation en vigueur dans le pays où le prestataire a son siège social ou dans le pays où la prestation fournie est reçue?</t>
  </si>
  <si>
    <t>Auftrag zur Erfassung eines Geschäftspartners (Auftragnehmer und Finanzierungsempfänger)</t>
  </si>
  <si>
    <t>unsure</t>
  </si>
  <si>
    <t>PN o unidad de costos</t>
  </si>
  <si>
    <r>
      <t>Nur markieren, wenn es sich um ein Konsortium/ARGE handelt. Bei Konsortium/ARGE: SAP-Vorgangsnummer (</t>
    </r>
    <r>
      <rPr>
        <b/>
        <sz val="11"/>
        <color theme="1"/>
        <rFont val="Calibri"/>
        <family val="2"/>
        <scheme val="minor"/>
      </rPr>
      <t>45er Nummer</t>
    </r>
    <r>
      <rPr>
        <sz val="11"/>
        <color theme="1"/>
        <rFont val="Calibri"/>
        <family val="2"/>
        <scheme val="minor"/>
      </rPr>
      <t>) eintragen, damit die Zuordnung in SAP eindeutig ist.</t>
    </r>
  </si>
  <si>
    <r>
      <t>Select only if this is a consortium/joint venture (ARGE). In SAP this can trigger special processing and settlement rules. For a consortium/joint venture only: enter the SAP operation number (</t>
    </r>
    <r>
      <rPr>
        <b/>
        <sz val="11"/>
        <color theme="1"/>
        <rFont val="Calibri"/>
        <family val="2"/>
        <scheme val="minor"/>
      </rPr>
      <t>45er number</t>
    </r>
    <r>
      <rPr>
        <sz val="11"/>
        <color theme="1"/>
        <rFont val="Calibri"/>
        <family val="2"/>
        <scheme val="minor"/>
      </rPr>
      <t>) so SAP can assign the BP to the correct operation/project context.</t>
    </r>
  </si>
  <si>
    <r>
      <t>Cocher uniquement s'il s'agit d'un consortium/ARGE. Dans SAP, cela peut déclencher des règles spécifiques de traitement et de facturation. Pour un consortium/ARGE uniquement : saisir le numéro d'opération SAP (</t>
    </r>
    <r>
      <rPr>
        <b/>
        <sz val="11"/>
        <color theme="1"/>
        <rFont val="Calibri"/>
        <family val="2"/>
        <scheme val="minor"/>
      </rPr>
      <t>numéro 45</t>
    </r>
    <r>
      <rPr>
        <sz val="11"/>
        <color theme="1"/>
        <rFont val="Calibri"/>
        <family val="2"/>
        <scheme val="minor"/>
      </rPr>
      <t>) afin que SAP puisse rattacher le PC au bon contexte d'opération/projet.</t>
    </r>
  </si>
  <si>
    <r>
      <t>Marque solo si se trata de un consorcio/UTE (ARGE). En SAP puede activar reglas especiales de tramitación y liquidación. Solo para consorcios/UTE: introduzca el número de operación SAP (</t>
    </r>
    <r>
      <rPr>
        <b/>
        <sz val="11"/>
        <color theme="1"/>
        <rFont val="Calibri"/>
        <family val="2"/>
        <scheme val="minor"/>
      </rPr>
      <t>Número 45</t>
    </r>
    <r>
      <rPr>
        <sz val="11"/>
        <color theme="1"/>
        <rFont val="Calibri"/>
        <family val="2"/>
        <scheme val="minor"/>
      </rPr>
      <t>) para que SAP asigne el BP al contexto correcto de operación/proyecto.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</si>
</sst>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Calibri"/>
      <family val="2"/>
      <scheme val="minor"/>
    </font>
    <font>
      <sz val="10"/>
      <name val="Arial"/>
      <family val="2"/>
    </font>
    <font>
      <sz val="36"/>
      <name val="GTZ-Logo"/>
    </font>
    <font>
      <b/>
      <sz val="12"/>
      <name val="Arial"/>
      <family val="2"/>
    </font>
    <font>
      <b/>
      <sz val="10"/>
      <name val="Arial"/>
      <family val="2"/>
    </font>
    <font>
      <sz val="12"/>
      <color theme="0"/>
      <name val="Arial"/>
      <family val="2"/>
    </font>
    <font>
      <sz val="10"/>
      <color theme="0"/>
      <name val="Arial"/>
      <family val="2"/>
    </font>
    <font>
      <u/>
      <sz val="11"/>
      <color theme="10"/>
      <name val="Calibri"/>
      <family val="2"/>
      <scheme val="minor"/>
    </font>
    <font>
      <sz val="10"/>
      <color rgb="FFFF0000"/>
      <name val="Arial"/>
      <family val="2"/>
    </font>
    <font>
      <u/>
      <sz val="11"/>
      <name val="Calibri"/>
      <family val="2"/>
      <scheme val="minor"/>
    </font>
    <font>
      <b/>
      <sz val="10"/>
      <color theme="0"/>
      <name val="Arial"/>
      <family val="2"/>
    </font>
    <font>
      <b/>
      <sz val="11"/>
      <color rgb="FF000000"/>
      <name val="Calibri"/>
      <family val="2"/>
      <scheme val="minor"/>
    </font>
    <font>
      <b/>
      <sz val="11"/>
      <color rgb="FF1F2D3D"/>
      <name val="Calibri"/>
      <family val="2"/>
      <scheme val="minor"/>
    </font>
    <font>
      <b/>
      <sz val="11"/>
      <color theme="1"/>
      <name val="Calibri"/>
      <family val="2"/>
      <scheme val="minor"/>
    </font>
    <font>
      <b/>
      <sz val="12"/>
      <color theme="0"/>
      <name val="Arial"/>
      <family val="2"/>
    </font>
    <font>
      <b/>
      <sz val="12"/>
      <color rgb="FF000000"/>
      <name val="Arial"/>
      <family val="2"/>
    </font>
    <font>
      <b/>
      <sz val="10"/>
      <color rgb="FFFF0000"/>
      <name val="Arial"/>
      <family val="2"/>
    </font>
    <font>
      <b/>
      <sz val="11"/>
      <color rgb="FFFFFFFF"/>
      <name val="Calibri"/>
      <family val="2"/>
      <scheme val="minor"/>
    </font>
    <font>
      <i/>
      <sz val="11"/>
      <color theme="1"/>
      <name val="Calibri"/>
      <family val="2"/>
      <scheme val="minor"/>
    </font>
    <font>
      <i/>
      <sz val="11"/>
      <name val="Calibri"/>
      <family val="2"/>
      <scheme val="minor"/>
    </font>
    <font>
      <i/>
      <sz val="10"/>
      <name val="Arial"/>
      <family val="2"/>
    </font>
    <font>
      <b/>
      <i/>
      <sz val="12"/>
      <name val="Arial"/>
      <family val="2"/>
    </font>
    <font>
      <i/>
      <sz val="10"/>
      <color theme="0"/>
      <name val="Arial"/>
      <family val="2"/>
    </font>
    <font>
      <b/>
      <sz val="11"/>
      <name val="Arial"/>
      <family val="2"/>
    </font>
    <font>
      <b/>
      <sz val="11"/>
      <name val="Calibri"/>
      <family val="2"/>
      <scheme val="minor"/>
    </font>
    <font>
      <b/>
      <sz val="12"/>
      <color rgb="FF008A3E"/>
      <name val="Arial"/>
      <family val="2"/>
    </font>
    <font>
      <sz val="11"/>
      <color theme="1"/>
      <name val="Aptos"/>
      <family val="2"/>
    </font>
    <font>
      <b/>
      <sz val="11"/>
      <color theme="1"/>
      <name val="Aptos"/>
      <family val="2"/>
    </font>
    <font>
      <sz val="11"/>
      <color theme="1"/>
      <name val="Arial"/>
      <family val="2"/>
    </font>
  </fonts>
  <fills count="9">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theme="0" tint="-0.14999847407452621"/>
        <bgColor indexed="64"/>
      </patternFill>
    </fill>
    <fill>
      <patternFill patternType="solid">
        <fgColor rgb="FFE7EEF8"/>
        <bgColor indexed="64"/>
      </patternFill>
    </fill>
    <fill>
      <patternFill patternType="solid">
        <fgColor rgb="FFFFF2CC"/>
        <bgColor indexed="64"/>
      </patternFill>
    </fill>
    <fill>
      <patternFill patternType="solid">
        <fgColor rgb="FF1F4E79"/>
        <bgColor indexed="64"/>
      </patternFill>
    </fill>
    <fill>
      <patternFill patternType="solid">
        <fgColor rgb="FFFFFFFF"/>
        <bgColor indexed="64"/>
      </patternFill>
    </fill>
  </fills>
  <borders count="19">
    <border>
      <left/>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rgb="FFFF0000"/>
      </left>
      <right style="medium">
        <color rgb="FFFF0000"/>
      </right>
      <top style="medium">
        <color rgb="FFFF0000"/>
      </top>
      <bottom style="medium">
        <color rgb="FFFF0000"/>
      </bottom>
      <diagonal/>
    </border>
    <border>
      <left/>
      <right style="medium">
        <color rgb="FFFF0000"/>
      </right>
      <top/>
      <bottom/>
      <diagonal/>
    </border>
    <border>
      <left style="medium">
        <color indexed="64"/>
      </left>
      <right style="thin">
        <color indexed="64"/>
      </right>
      <top style="thin">
        <color indexed="64"/>
      </top>
      <bottom style="thin">
        <color indexed="64"/>
      </bottom>
      <diagonal/>
    </border>
  </borders>
  <cellStyleXfs count="4">
    <xf numFmtId="0" fontId="0" fillId="0" borderId="0"/>
    <xf numFmtId="0" fontId="1" fillId="0" borderId="0"/>
    <xf numFmtId="0" fontId="1" fillId="0" borderId="0"/>
    <xf numFmtId="0" fontId="7" fillId="0" borderId="0" applyNumberFormat="0" applyFill="0" applyBorder="0" applyAlignment="0" applyProtection="0"/>
  </cellStyleXfs>
  <cellXfs count="139">
    <xf numFmtId="0" fontId="0" fillId="0" borderId="0" xfId="0"/>
    <xf numFmtId="0" fontId="1" fillId="0" borderId="0" xfId="1"/>
    <xf numFmtId="0" fontId="4" fillId="2" borderId="0" xfId="1" applyFont="1" applyFill="1"/>
    <xf numFmtId="0" fontId="5" fillId="0" borderId="0" xfId="1" applyFont="1" applyAlignment="1">
      <alignment horizontal="center"/>
    </xf>
    <xf numFmtId="0" fontId="6" fillId="0" borderId="0" xfId="1" applyFont="1"/>
    <xf numFmtId="0" fontId="6" fillId="0" borderId="0" xfId="1" applyFont="1" applyAlignment="1">
      <alignment vertical="center"/>
    </xf>
    <xf numFmtId="0" fontId="6" fillId="2" borderId="0" xfId="1" applyFont="1" applyFill="1"/>
    <xf numFmtId="0" fontId="4" fillId="2" borderId="0" xfId="1" applyFont="1" applyFill="1" applyAlignment="1">
      <alignment horizontal="center"/>
    </xf>
    <xf numFmtId="49" fontId="4" fillId="2" borderId="2" xfId="1" applyNumberFormat="1" applyFont="1" applyFill="1" applyBorder="1" applyAlignment="1">
      <alignment horizontal="left"/>
    </xf>
    <xf numFmtId="49" fontId="1" fillId="2" borderId="2" xfId="1" applyNumberFormat="1" applyFill="1" applyBorder="1" applyAlignment="1">
      <alignment horizontal="left"/>
    </xf>
    <xf numFmtId="0" fontId="8" fillId="0" borderId="0" xfId="1" applyFont="1"/>
    <xf numFmtId="49" fontId="0" fillId="0" borderId="0" xfId="0" applyNumberFormat="1"/>
    <xf numFmtId="49" fontId="4" fillId="2" borderId="0" xfId="1" applyNumberFormat="1" applyFont="1" applyFill="1" applyAlignment="1">
      <alignment horizontal="center"/>
    </xf>
    <xf numFmtId="49" fontId="1" fillId="0" borderId="0" xfId="1" applyNumberFormat="1" applyAlignment="1" applyProtection="1">
      <alignment horizontal="left"/>
      <protection locked="0"/>
    </xf>
    <xf numFmtId="0" fontId="1" fillId="2" borderId="0" xfId="1" applyFill="1" applyAlignment="1">
      <alignment horizontal="left"/>
    </xf>
    <xf numFmtId="49" fontId="1" fillId="2" borderId="0" xfId="1" applyNumberFormat="1" applyFill="1" applyAlignment="1">
      <alignment horizontal="left"/>
    </xf>
    <xf numFmtId="0" fontId="4" fillId="0" borderId="0" xfId="1" applyFont="1"/>
    <xf numFmtId="0" fontId="10" fillId="0" borderId="0" xfId="1" applyFont="1"/>
    <xf numFmtId="0" fontId="1" fillId="0" borderId="0" xfId="1" applyAlignment="1">
      <alignment horizontal="center"/>
    </xf>
    <xf numFmtId="0" fontId="2" fillId="2" borderId="1" xfId="1" applyFont="1" applyFill="1" applyBorder="1" applyAlignment="1">
      <alignment vertical="center"/>
    </xf>
    <xf numFmtId="0" fontId="2" fillId="2" borderId="3" xfId="1" applyFont="1" applyFill="1" applyBorder="1" applyAlignment="1">
      <alignment vertical="center"/>
    </xf>
    <xf numFmtId="0" fontId="11" fillId="0" borderId="0" xfId="0" applyFont="1" applyAlignment="1">
      <alignment vertical="top"/>
    </xf>
    <xf numFmtId="0" fontId="12" fillId="5" borderId="0" xfId="0" applyFont="1" applyFill="1" applyAlignment="1">
      <alignment horizontal="center"/>
    </xf>
    <xf numFmtId="0" fontId="0" fillId="0" borderId="0" xfId="0" applyAlignment="1">
      <alignment horizontal="center"/>
    </xf>
    <xf numFmtId="0" fontId="2" fillId="0" borderId="3" xfId="1" applyFont="1" applyBorder="1" applyAlignment="1">
      <alignment vertical="center"/>
    </xf>
    <xf numFmtId="0" fontId="2" fillId="0" borderId="14" xfId="1" applyFont="1" applyBorder="1" applyAlignment="1">
      <alignment vertical="center"/>
    </xf>
    <xf numFmtId="0" fontId="3" fillId="0" borderId="12" xfId="1" applyFont="1" applyBorder="1" applyAlignment="1" applyProtection="1">
      <alignment horizontal="center" vertical="center"/>
      <protection locked="0"/>
    </xf>
    <xf numFmtId="49" fontId="1" fillId="2" borderId="0" xfId="1" applyNumberFormat="1" applyFill="1"/>
    <xf numFmtId="0" fontId="1" fillId="0" borderId="9" xfId="1" applyBorder="1" applyAlignment="1">
      <alignment horizontal="center" vertical="center"/>
    </xf>
    <xf numFmtId="0" fontId="4" fillId="0" borderId="4" xfId="1" applyFont="1" applyBorder="1" applyAlignment="1">
      <alignment vertical="center" wrapText="1"/>
    </xf>
    <xf numFmtId="0" fontId="4" fillId="0" borderId="0" xfId="1" applyFont="1" applyAlignment="1">
      <alignment vertical="center" wrapText="1"/>
    </xf>
    <xf numFmtId="0" fontId="6" fillId="0" borderId="5" xfId="1" applyFont="1" applyBorder="1"/>
    <xf numFmtId="0" fontId="1" fillId="0" borderId="9" xfId="1" applyBorder="1" applyAlignment="1" applyProtection="1">
      <alignment vertical="center"/>
      <protection locked="0"/>
    </xf>
    <xf numFmtId="0" fontId="1" fillId="0" borderId="9" xfId="1" applyBorder="1" applyAlignment="1">
      <alignment vertical="center"/>
    </xf>
    <xf numFmtId="0" fontId="1" fillId="0" borderId="11" xfId="1" applyBorder="1" applyAlignment="1" applyProtection="1">
      <alignment horizontal="center" vertical="center"/>
      <protection locked="0"/>
    </xf>
    <xf numFmtId="0" fontId="0" fillId="0" borderId="0" xfId="0" applyAlignment="1">
      <alignment wrapText="1"/>
    </xf>
    <xf numFmtId="0" fontId="13" fillId="0" borderId="0" xfId="0" applyFont="1"/>
    <xf numFmtId="0" fontId="13" fillId="0" borderId="0" xfId="0" applyFont="1" applyAlignment="1">
      <alignment wrapText="1"/>
    </xf>
    <xf numFmtId="0" fontId="14" fillId="0" borderId="0" xfId="1" applyFont="1" applyAlignment="1">
      <alignment horizontal="center"/>
    </xf>
    <xf numFmtId="49" fontId="1" fillId="0" borderId="0" xfId="1" applyNumberFormat="1"/>
    <xf numFmtId="0" fontId="15" fillId="6" borderId="16" xfId="2" applyFont="1" applyFill="1" applyBorder="1" applyAlignment="1" applyProtection="1">
      <alignment horizontal="center"/>
      <protection locked="0"/>
    </xf>
    <xf numFmtId="49" fontId="1" fillId="0" borderId="0" xfId="1" applyNumberFormat="1" applyProtection="1">
      <protection locked="0"/>
    </xf>
    <xf numFmtId="0" fontId="17" fillId="7" borderId="0" xfId="0" applyFont="1" applyFill="1" applyAlignment="1">
      <alignment wrapText="1"/>
    </xf>
    <xf numFmtId="0" fontId="18" fillId="0" borderId="0" xfId="0" applyFont="1" applyAlignment="1">
      <alignment wrapText="1"/>
    </xf>
    <xf numFmtId="0" fontId="19" fillId="0" borderId="0" xfId="0" applyFont="1" applyAlignment="1">
      <alignment wrapText="1"/>
    </xf>
    <xf numFmtId="0" fontId="22" fillId="0" borderId="0" xfId="1" applyFont="1"/>
    <xf numFmtId="0" fontId="20" fillId="0" borderId="0" xfId="1" applyFont="1"/>
    <xf numFmtId="0" fontId="3" fillId="8" borderId="12" xfId="1" applyFont="1" applyFill="1" applyBorder="1" applyAlignment="1" applyProtection="1">
      <alignment horizontal="center" vertical="center"/>
      <protection locked="0"/>
    </xf>
    <xf numFmtId="0" fontId="1" fillId="6" borderId="9" xfId="1" applyFill="1" applyBorder="1" applyAlignment="1">
      <alignment horizontal="center" vertical="center"/>
    </xf>
    <xf numFmtId="0" fontId="1" fillId="6" borderId="9" xfId="1" applyFill="1" applyBorder="1" applyAlignment="1">
      <alignment vertical="center"/>
    </xf>
    <xf numFmtId="0" fontId="24" fillId="0" borderId="0" xfId="0" applyFont="1" applyAlignment="1">
      <alignment wrapText="1"/>
    </xf>
    <xf numFmtId="0" fontId="1" fillId="0" borderId="0" xfId="1" applyAlignment="1">
      <alignment horizontal="center" vertical="center" wrapText="1"/>
    </xf>
    <xf numFmtId="0" fontId="26" fillId="0" borderId="0" xfId="0" applyFont="1"/>
    <xf numFmtId="49" fontId="1" fillId="6" borderId="9" xfId="1" applyNumberFormat="1" applyFill="1" applyBorder="1" applyAlignment="1" applyProtection="1">
      <alignment vertical="center"/>
      <protection locked="0"/>
    </xf>
    <xf numFmtId="0" fontId="1" fillId="0" borderId="0" xfId="1" applyAlignment="1">
      <alignment horizontal="left" vertical="top" wrapText="1"/>
    </xf>
    <xf numFmtId="0" fontId="1" fillId="6" borderId="7" xfId="1" applyFill="1" applyBorder="1" applyAlignment="1" applyProtection="1">
      <alignment vertical="center"/>
      <protection locked="0"/>
    </xf>
    <xf numFmtId="0" fontId="6" fillId="0" borderId="0" xfId="1" applyFont="1" applyAlignment="1">
      <alignment horizontal="center" vertical="top"/>
    </xf>
    <xf numFmtId="0" fontId="6" fillId="0" borderId="0" xfId="1" applyFont="1" applyAlignment="1">
      <alignment horizontal="left" vertical="center"/>
    </xf>
    <xf numFmtId="0" fontId="23" fillId="0" borderId="0" xfId="1" applyFont="1" applyAlignment="1">
      <alignment horizontal="left" vertical="center"/>
    </xf>
    <xf numFmtId="0" fontId="1" fillId="0" borderId="13" xfId="1" applyBorder="1" applyAlignment="1">
      <alignment horizontal="left" vertical="center" wrapText="1"/>
    </xf>
    <xf numFmtId="0" fontId="6" fillId="0" borderId="2" xfId="1" applyFont="1" applyBorder="1" applyAlignment="1">
      <alignment horizontal="left" vertical="center" wrapText="1"/>
    </xf>
    <xf numFmtId="0" fontId="6" fillId="0" borderId="6" xfId="1" applyFont="1" applyBorder="1" applyAlignment="1">
      <alignment horizontal="left" vertical="center" wrapText="1"/>
    </xf>
    <xf numFmtId="0" fontId="1" fillId="0" borderId="2" xfId="1" applyBorder="1" applyAlignment="1">
      <alignment horizontal="left" vertical="center" wrapText="1"/>
    </xf>
    <xf numFmtId="0" fontId="0" fillId="0" borderId="0" xfId="0" applyAlignment="1">
      <alignment horizontal="left" vertical="center" wrapText="1" indent="1"/>
    </xf>
    <xf numFmtId="0" fontId="27" fillId="0" borderId="0" xfId="0" applyFont="1" applyAlignment="1">
      <alignment vertical="center"/>
    </xf>
    <xf numFmtId="0" fontId="27" fillId="0" borderId="0" xfId="0" applyFont="1" applyAlignment="1">
      <alignment wrapText="1"/>
    </xf>
    <xf numFmtId="0" fontId="0" fillId="0" borderId="0" xfId="0" applyAlignment="1">
      <alignment vertical="center" wrapText="1"/>
    </xf>
    <xf numFmtId="0" fontId="27" fillId="0" borderId="0" xfId="0" applyFont="1" applyAlignment="1">
      <alignment vertical="center" wrapText="1"/>
    </xf>
    <xf numFmtId="0" fontId="28" fillId="0" borderId="0" xfId="0" applyFont="1"/>
    <xf numFmtId="0" fontId="1" fillId="0" borderId="6" xfId="1" applyBorder="1" applyAlignment="1">
      <alignment horizontal="left" vertical="center" wrapText="1"/>
    </xf>
    <xf numFmtId="0" fontId="1" fillId="6" borderId="11" xfId="1" applyFill="1" applyBorder="1" applyAlignment="1" applyProtection="1">
      <alignment horizontal="center" vertical="center"/>
      <protection locked="0"/>
    </xf>
    <xf numFmtId="49" fontId="1" fillId="6" borderId="18" xfId="1" applyNumberFormat="1" applyFill="1" applyBorder="1" applyAlignment="1" applyProtection="1">
      <alignment vertical="center" wrapText="1"/>
      <protection locked="0"/>
    </xf>
    <xf numFmtId="0" fontId="25" fillId="4" borderId="0" xfId="1" applyFont="1" applyFill="1" applyAlignment="1">
      <alignment horizontal="center" vertical="center" wrapText="1"/>
    </xf>
    <xf numFmtId="49" fontId="25" fillId="4" borderId="0" xfId="1" applyNumberFormat="1" applyFont="1" applyFill="1" applyAlignment="1">
      <alignment horizontal="center" vertical="center" wrapText="1"/>
    </xf>
    <xf numFmtId="0" fontId="1" fillId="3" borderId="9" xfId="1" applyFill="1" applyBorder="1" applyAlignment="1">
      <alignment horizontal="center" vertical="center"/>
    </xf>
    <xf numFmtId="49" fontId="1" fillId="3" borderId="11" xfId="1" applyNumberFormat="1" applyFill="1" applyBorder="1" applyAlignment="1">
      <alignment horizontal="center" vertical="center"/>
    </xf>
    <xf numFmtId="49" fontId="1" fillId="3" borderId="9" xfId="1" applyNumberFormat="1" applyFill="1" applyBorder="1" applyAlignment="1" applyProtection="1">
      <alignment horizontal="center" vertical="center"/>
      <protection locked="0"/>
    </xf>
    <xf numFmtId="49" fontId="1" fillId="3" borderId="11" xfId="1" applyNumberFormat="1" applyFill="1" applyBorder="1" applyAlignment="1" applyProtection="1">
      <alignment horizontal="center" vertical="center"/>
      <protection locked="0"/>
    </xf>
    <xf numFmtId="0" fontId="16" fillId="0" borderId="4" xfId="2" applyFont="1" applyBorder="1" applyAlignment="1">
      <alignment horizontal="center"/>
    </xf>
    <xf numFmtId="0" fontId="16" fillId="0" borderId="17" xfId="2" applyFont="1" applyBorder="1" applyAlignment="1">
      <alignment horizontal="center"/>
    </xf>
    <xf numFmtId="0" fontId="21" fillId="4" borderId="0" xfId="1" applyFont="1" applyFill="1" applyAlignment="1">
      <alignment horizontal="center" vertical="center" wrapText="1"/>
    </xf>
    <xf numFmtId="49" fontId="21" fillId="4" borderId="0" xfId="1" applyNumberFormat="1" applyFont="1" applyFill="1" applyAlignment="1">
      <alignment horizontal="center" vertical="center" wrapText="1"/>
    </xf>
    <xf numFmtId="0" fontId="20" fillId="3" borderId="9" xfId="1" applyFont="1" applyFill="1" applyBorder="1" applyAlignment="1">
      <alignment horizontal="center" vertical="center"/>
    </xf>
    <xf numFmtId="49" fontId="20" fillId="3" borderId="11" xfId="1" applyNumberFormat="1" applyFont="1" applyFill="1" applyBorder="1" applyAlignment="1">
      <alignment horizontal="center" vertical="center"/>
    </xf>
    <xf numFmtId="49" fontId="1" fillId="6" borderId="9" xfId="1" applyNumberFormat="1" applyFill="1" applyBorder="1" applyAlignment="1" applyProtection="1">
      <alignment horizontal="center" vertical="center"/>
      <protection locked="0"/>
    </xf>
    <xf numFmtId="49" fontId="1" fillId="6" borderId="11" xfId="1" applyNumberFormat="1" applyFill="1" applyBorder="1" applyAlignment="1" applyProtection="1">
      <alignment horizontal="center" vertical="center"/>
      <protection locked="0"/>
    </xf>
    <xf numFmtId="0" fontId="20" fillId="3" borderId="9" xfId="1" applyFont="1" applyFill="1" applyBorder="1" applyAlignment="1">
      <alignment horizontal="center" vertical="center" wrapText="1"/>
    </xf>
    <xf numFmtId="49" fontId="20" fillId="3" borderId="11" xfId="1" applyNumberFormat="1" applyFont="1" applyFill="1" applyBorder="1" applyAlignment="1">
      <alignment horizontal="center" vertical="center" wrapText="1"/>
    </xf>
    <xf numFmtId="0" fontId="1" fillId="2" borderId="9" xfId="1" applyFill="1" applyBorder="1" applyAlignment="1">
      <alignment horizontal="center" vertical="center"/>
    </xf>
    <xf numFmtId="0" fontId="1" fillId="2" borderId="11" xfId="1" applyFill="1" applyBorder="1" applyAlignment="1">
      <alignment horizontal="center" vertical="center"/>
    </xf>
    <xf numFmtId="0" fontId="1" fillId="6" borderId="9" xfId="1" applyFill="1" applyBorder="1" applyAlignment="1" applyProtection="1">
      <alignment horizontal="center"/>
      <protection locked="0"/>
    </xf>
    <xf numFmtId="0" fontId="1" fillId="6" borderId="11" xfId="1" applyFill="1" applyBorder="1" applyAlignment="1" applyProtection="1">
      <alignment horizontal="center"/>
      <protection locked="0"/>
    </xf>
    <xf numFmtId="0" fontId="1" fillId="2" borderId="9" xfId="1" applyFill="1" applyBorder="1" applyAlignment="1">
      <alignment horizontal="center" vertical="center" wrapText="1"/>
    </xf>
    <xf numFmtId="0" fontId="1" fillId="2" borderId="11" xfId="1" applyFill="1" applyBorder="1" applyAlignment="1">
      <alignment horizontal="center" vertical="center" wrapText="1"/>
    </xf>
    <xf numFmtId="0" fontId="1" fillId="0" borderId="9" xfId="1" applyBorder="1" applyAlignment="1">
      <alignment horizontal="center" vertical="center" wrapText="1"/>
    </xf>
    <xf numFmtId="0" fontId="1" fillId="0" borderId="11" xfId="1" applyBorder="1" applyAlignment="1">
      <alignment horizontal="center" vertical="center" wrapText="1"/>
    </xf>
    <xf numFmtId="0" fontId="1" fillId="6" borderId="9" xfId="1" applyFill="1" applyBorder="1" applyAlignment="1" applyProtection="1">
      <alignment horizontal="center" vertical="center" wrapText="1"/>
      <protection locked="0"/>
    </xf>
    <xf numFmtId="49" fontId="1" fillId="6" borderId="11" xfId="1" applyNumberFormat="1" applyFill="1" applyBorder="1" applyAlignment="1" applyProtection="1">
      <alignment horizontal="center" vertical="center" wrapText="1"/>
      <protection locked="0"/>
    </xf>
    <xf numFmtId="0" fontId="1" fillId="0" borderId="9" xfId="1" applyBorder="1" applyAlignment="1">
      <alignment horizontal="center" vertical="center"/>
    </xf>
    <xf numFmtId="0" fontId="1" fillId="0" borderId="11" xfId="1" applyBorder="1" applyAlignment="1">
      <alignment horizontal="center" vertical="center"/>
    </xf>
    <xf numFmtId="0" fontId="3" fillId="4" borderId="0" xfId="1" applyFont="1" applyFill="1" applyAlignment="1">
      <alignment horizontal="center" vertical="center" wrapText="1"/>
    </xf>
    <xf numFmtId="49" fontId="3" fillId="4" borderId="0" xfId="1" applyNumberFormat="1" applyFont="1" applyFill="1" applyAlignment="1">
      <alignment horizontal="center" vertical="center" wrapText="1"/>
    </xf>
    <xf numFmtId="0" fontId="1" fillId="6" borderId="9" xfId="1" applyFill="1" applyBorder="1" applyAlignment="1" applyProtection="1">
      <alignment horizontal="center" vertical="center"/>
      <protection locked="0"/>
    </xf>
    <xf numFmtId="0" fontId="1" fillId="6" borderId="11" xfId="1" applyFill="1" applyBorder="1" applyAlignment="1" applyProtection="1">
      <alignment horizontal="center" vertical="center"/>
      <protection locked="0"/>
    </xf>
    <xf numFmtId="0" fontId="9" fillId="6" borderId="9" xfId="3" applyFont="1" applyFill="1" applyBorder="1" applyAlignment="1" applyProtection="1">
      <alignment horizontal="center" vertical="center"/>
      <protection locked="0"/>
    </xf>
    <xf numFmtId="0" fontId="9" fillId="6" borderId="11" xfId="3" applyFont="1" applyFill="1" applyBorder="1" applyAlignment="1" applyProtection="1">
      <alignment horizontal="center" vertical="center"/>
      <protection locked="0"/>
    </xf>
    <xf numFmtId="49" fontId="1" fillId="2" borderId="11" xfId="1" applyNumberFormat="1" applyFill="1" applyBorder="1" applyAlignment="1">
      <alignment horizontal="center" vertical="center"/>
    </xf>
    <xf numFmtId="0" fontId="1" fillId="0" borderId="9" xfId="1" applyBorder="1" applyAlignment="1" applyProtection="1">
      <alignment horizontal="center" vertical="center"/>
      <protection hidden="1"/>
    </xf>
    <xf numFmtId="0" fontId="1" fillId="0" borderId="11" xfId="1" applyBorder="1" applyAlignment="1" applyProtection="1">
      <alignment horizontal="center" vertical="center"/>
      <protection hidden="1"/>
    </xf>
    <xf numFmtId="0" fontId="1" fillId="2" borderId="10" xfId="1" applyFill="1" applyBorder="1" applyAlignment="1">
      <alignment horizontal="center" vertical="center"/>
    </xf>
    <xf numFmtId="0" fontId="1" fillId="3" borderId="9" xfId="1" applyFill="1" applyBorder="1" applyAlignment="1">
      <alignment horizontal="center" vertical="center" wrapText="1"/>
    </xf>
    <xf numFmtId="0" fontId="1" fillId="3" borderId="11" xfId="1" applyFill="1" applyBorder="1" applyAlignment="1">
      <alignment horizontal="center" vertical="center" wrapText="1"/>
    </xf>
    <xf numFmtId="49" fontId="1" fillId="6" borderId="9" xfId="1" applyNumberFormat="1" applyFill="1" applyBorder="1" applyAlignment="1" applyProtection="1">
      <alignment horizontal="center" vertical="center" wrapText="1"/>
      <protection locked="0"/>
    </xf>
    <xf numFmtId="0" fontId="3" fillId="2" borderId="4" xfId="2" applyFont="1" applyFill="1" applyBorder="1" applyAlignment="1">
      <alignment horizontal="center" vertical="center" wrapText="1"/>
    </xf>
    <xf numFmtId="0" fontId="3" fillId="2" borderId="0" xfId="2" applyFont="1" applyFill="1" applyAlignment="1">
      <alignment horizontal="center" vertical="center" wrapText="1"/>
    </xf>
    <xf numFmtId="0" fontId="3" fillId="2" borderId="5" xfId="2" applyFont="1" applyFill="1" applyBorder="1" applyAlignment="1">
      <alignment horizontal="center" vertical="center" wrapText="1"/>
    </xf>
    <xf numFmtId="0" fontId="4" fillId="6" borderId="9" xfId="1" applyFont="1" applyFill="1" applyBorder="1" applyAlignment="1">
      <alignment horizontal="center" vertical="top" wrapText="1"/>
    </xf>
    <xf numFmtId="0" fontId="4" fillId="6" borderId="10" xfId="1" applyFont="1" applyFill="1" applyBorder="1" applyAlignment="1">
      <alignment horizontal="center" vertical="top" wrapText="1"/>
    </xf>
    <xf numFmtId="0" fontId="4" fillId="6" borderId="11" xfId="1" applyFont="1" applyFill="1" applyBorder="1" applyAlignment="1">
      <alignment horizontal="center" vertical="top" wrapText="1"/>
    </xf>
    <xf numFmtId="0" fontId="1" fillId="0" borderId="13" xfId="1" applyBorder="1" applyAlignment="1">
      <alignment horizontal="center" vertical="center"/>
    </xf>
    <xf numFmtId="0" fontId="1" fillId="0" borderId="13" xfId="1" applyBorder="1" applyAlignment="1" applyProtection="1">
      <alignment horizontal="center" vertical="center"/>
      <protection locked="0"/>
    </xf>
    <xf numFmtId="49" fontId="1" fillId="0" borderId="15" xfId="1" applyNumberFormat="1" applyBorder="1" applyAlignment="1">
      <alignment horizontal="center" vertical="center" wrapText="1"/>
    </xf>
    <xf numFmtId="49" fontId="1" fillId="0" borderId="15" xfId="1" applyNumberFormat="1" applyBorder="1" applyAlignment="1">
      <alignment horizontal="center" vertical="center"/>
    </xf>
    <xf numFmtId="0" fontId="4" fillId="0" borderId="7" xfId="1" applyFont="1" applyBorder="1" applyAlignment="1">
      <alignment horizontal="center" vertical="top" wrapText="1"/>
    </xf>
    <xf numFmtId="0" fontId="4" fillId="0" borderId="6" xfId="1" applyFont="1" applyBorder="1" applyAlignment="1">
      <alignment horizontal="center" vertical="top" wrapText="1"/>
    </xf>
    <xf numFmtId="0" fontId="4" fillId="0" borderId="8" xfId="1" applyFont="1" applyBorder="1" applyAlignment="1">
      <alignment horizontal="center" vertical="top" wrapText="1"/>
    </xf>
    <xf numFmtId="49" fontId="1" fillId="0" borderId="9" xfId="1" applyNumberFormat="1" applyBorder="1" applyAlignment="1" applyProtection="1">
      <alignment horizontal="center" vertical="center"/>
      <protection locked="0"/>
    </xf>
    <xf numFmtId="49" fontId="1" fillId="0" borderId="11" xfId="1" applyNumberFormat="1" applyBorder="1" applyAlignment="1" applyProtection="1">
      <alignment horizontal="center" vertical="center"/>
      <protection locked="0"/>
    </xf>
    <xf numFmtId="0" fontId="1" fillId="0" borderId="7" xfId="1" applyBorder="1" applyAlignment="1" applyProtection="1">
      <alignment horizontal="center" vertical="center"/>
      <protection locked="0"/>
    </xf>
    <xf numFmtId="0" fontId="1" fillId="0" borderId="11" xfId="1" applyBorder="1" applyAlignment="1" applyProtection="1">
      <alignment horizontal="center" vertical="center"/>
      <protection locked="0"/>
    </xf>
    <xf numFmtId="49" fontId="1" fillId="0" borderId="9" xfId="1" applyNumberFormat="1" applyBorder="1" applyAlignment="1" applyProtection="1">
      <alignment horizontal="center" vertical="center" wrapText="1"/>
      <protection locked="0"/>
    </xf>
    <xf numFmtId="49" fontId="1" fillId="0" borderId="11" xfId="1" applyNumberFormat="1" applyBorder="1" applyAlignment="1" applyProtection="1">
      <alignment horizontal="center" vertical="center" wrapText="1"/>
      <protection locked="0"/>
    </xf>
    <xf numFmtId="0" fontId="1" fillId="0" borderId="9" xfId="1" applyBorder="1" applyAlignment="1" applyProtection="1">
      <alignment horizontal="center" vertical="center"/>
      <protection locked="0"/>
    </xf>
    <xf numFmtId="0" fontId="9" fillId="0" borderId="9" xfId="3" applyFont="1" applyFill="1" applyBorder="1" applyAlignment="1" applyProtection="1">
      <alignment horizontal="center" vertical="center"/>
      <protection locked="0"/>
    </xf>
    <xf numFmtId="0" fontId="9" fillId="0" borderId="11" xfId="3" applyFont="1" applyFill="1" applyBorder="1" applyAlignment="1" applyProtection="1">
      <alignment horizontal="center" vertical="center"/>
      <protection locked="0"/>
    </xf>
    <xf numFmtId="49" fontId="20" fillId="0" borderId="0" xfId="1" applyNumberFormat="1" applyFont="1" applyAlignment="1" applyProtection="1">
      <alignment horizontal="center"/>
      <protection locked="0"/>
    </xf>
    <xf numFmtId="49" fontId="1" fillId="0" borderId="0" xfId="1" applyNumberFormat="1" applyAlignment="1" applyProtection="1">
      <alignment horizontal="center"/>
      <protection locked="0"/>
    </xf>
    <xf numFmtId="0" fontId="1" fillId="0" borderId="9" xfId="1" applyBorder="1" applyAlignment="1" applyProtection="1">
      <alignment horizontal="center"/>
      <protection locked="0"/>
    </xf>
    <xf numFmtId="0" fontId="1" fillId="0" borderId="11" xfId="1" applyBorder="1" applyAlignment="1" applyProtection="1">
      <alignment horizontal="center"/>
      <protection locked="0"/>
    </xf>
  </cellXfs>
  <cellStyles count="4">
    <cellStyle name="Link" xfId="3" builtinId="8"/>
    <cellStyle name="Standard" xfId="0" builtinId="0"/>
    <cellStyle name="Standard 2" xfId="1" xr:uid="{00000000-0005-0000-0000-000002000000}"/>
    <cellStyle name="Standard 3" xfId="2" xr:uid="{00000000-0005-0000-0000-000003000000}"/>
  </cellStyles>
  <dxfs count="21">
    <dxf>
      <numFmt numFmtId="0" formatCode="General"/>
      <fill>
        <patternFill patternType="none">
          <bgColor auto="1"/>
        </patternFill>
      </fill>
    </dxf>
    <dxf>
      <fill>
        <patternFill patternType="none">
          <bgColor auto="1"/>
        </patternFill>
      </fill>
    </dxf>
    <dxf>
      <numFmt numFmtId="0" formatCode="General"/>
      <fill>
        <patternFill patternType="none">
          <bgColor auto="1"/>
        </patternFill>
      </fill>
    </dxf>
    <dxf>
      <fill>
        <patternFill patternType="none">
          <bgColor auto="1"/>
        </patternFill>
      </fill>
    </dxf>
    <dxf>
      <fill>
        <patternFill patternType="none">
          <bgColor auto="1"/>
        </patternFill>
      </fill>
    </dxf>
    <dxf>
      <numFmt numFmtId="0" formatCode="General"/>
      <fill>
        <patternFill patternType="none">
          <bgColor auto="1"/>
        </patternFill>
      </fill>
    </dxf>
    <dxf>
      <fill>
        <patternFill patternType="none">
          <bgColor auto="1"/>
        </patternFill>
      </fill>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rgb="FFFFFFFF"/>
        <name val="Calibri"/>
        <family val="2"/>
        <scheme val="minor"/>
      </font>
      <fill>
        <patternFill patternType="solid">
          <fgColor indexed="64"/>
          <bgColor rgb="FF1F4E79"/>
        </patternFill>
      </fill>
      <alignment horizontal="general" vertical="bottom" textRotation="0" wrapText="1" indent="0" justifyLastLine="0" shrinkToFit="0" readingOrder="0"/>
    </dxf>
    <dxf>
      <alignment wrapText="1"/>
    </dxf>
    <dxf>
      <alignment wrapText="1"/>
    </dxf>
    <dxf>
      <alignment wrapText="1"/>
    </dxf>
    <dxf>
      <alignment wrapText="1"/>
    </dxf>
    <dxf>
      <alignment wrapText="1"/>
    </dxf>
    <dxf>
      <alignment wrapText="1"/>
    </dxf>
    <dxf>
      <font>
        <b/>
      </font>
      <alignment wrapText="1"/>
    </dxf>
  </dxfs>
  <tableStyles count="0" defaultTableStyle="TableStyleMedium9" defaultPivotStyle="PivotStyleLight16"/>
  <colors>
    <mruColors>
      <color rgb="FFFFF2CC"/>
      <color rgb="FFFFFFCC"/>
      <color rgb="FFFFFF99"/>
      <color rgb="FF004620"/>
      <color rgb="FF008A3E"/>
      <color rgb="FF005426"/>
      <color rgb="FF030A3B"/>
      <color rgb="FFCCFFFF"/>
      <color rgb="FFFFFFFF"/>
      <color rgb="FF99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294236</xdr:colOff>
      <xdr:row>0</xdr:row>
      <xdr:rowOff>88475</xdr:rowOff>
    </xdr:from>
    <xdr:to>
      <xdr:col>0</xdr:col>
      <xdr:colOff>1055951</xdr:colOff>
      <xdr:row>3</xdr:row>
      <xdr:rowOff>101600</xdr:rowOff>
    </xdr:to>
    <xdr:pic>
      <xdr:nvPicPr>
        <xdr:cNvPr id="2" name="Grafik 1" descr="gizlogo-standard-sw.gif">
          <a:extLst>
            <a:ext uri="{FF2B5EF4-FFF2-40B4-BE49-F238E27FC236}">
              <a16:creationId xmlns:a16="http://schemas.microsoft.com/office/drawing/2014/main" id="{2FBC3C6F-4C1F-464A-9358-DAF1FF86CA07}"/>
            </a:ext>
          </a:extLst>
        </xdr:cNvPr>
        <xdr:cNvPicPr/>
      </xdr:nvPicPr>
      <xdr:blipFill>
        <a:blip xmlns:r="http://schemas.openxmlformats.org/officeDocument/2006/relationships" r:embed="rId1" cstate="print"/>
        <a:stretch>
          <a:fillRect/>
        </a:stretch>
      </xdr:blipFill>
      <xdr:spPr>
        <a:xfrm>
          <a:off x="297411" y="85300"/>
          <a:ext cx="758540" cy="752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297411</xdr:colOff>
      <xdr:row>0</xdr:row>
      <xdr:rowOff>85300</xdr:rowOff>
    </xdr:from>
    <xdr:to>
      <xdr:col>0</xdr:col>
      <xdr:colOff>1050236</xdr:colOff>
      <xdr:row>2</xdr:row>
      <xdr:rowOff>93345</xdr:rowOff>
    </xdr:to>
    <xdr:pic>
      <xdr:nvPicPr>
        <xdr:cNvPr id="2" name="Grafik 1" descr="gizlogo-standard-sw.gif">
          <a:extLst>
            <a:ext uri="{FF2B5EF4-FFF2-40B4-BE49-F238E27FC236}">
              <a16:creationId xmlns:a16="http://schemas.microsoft.com/office/drawing/2014/main" id="{F14F2CEA-1579-4CA3-BCAC-3B62EF55BEFC}"/>
            </a:ext>
          </a:extLst>
        </xdr:cNvPr>
        <xdr:cNvPicPr/>
      </xdr:nvPicPr>
      <xdr:blipFill>
        <a:blip xmlns:r="http://schemas.openxmlformats.org/officeDocument/2006/relationships" r:embed="rId1" cstate="print"/>
        <a:stretch>
          <a:fillRect/>
        </a:stretch>
      </xdr:blipFill>
      <xdr:spPr>
        <a:xfrm>
          <a:off x="297411" y="85300"/>
          <a:ext cx="761715" cy="749725"/>
        </a:xfrm>
        <a:prstGeom prst="rect">
          <a:avLst/>
        </a:prstGeom>
      </xdr:spPr>
    </xdr:pic>
    <xdr:clientData/>
  </xdr:twoCellAnchor>
  <xdr:twoCellAnchor editAs="oneCell">
    <xdr:from>
      <xdr:col>0</xdr:col>
      <xdr:colOff>294236</xdr:colOff>
      <xdr:row>0</xdr:row>
      <xdr:rowOff>88475</xdr:rowOff>
    </xdr:from>
    <xdr:to>
      <xdr:col>0</xdr:col>
      <xdr:colOff>1047696</xdr:colOff>
      <xdr:row>2</xdr:row>
      <xdr:rowOff>93345</xdr:rowOff>
    </xdr:to>
    <xdr:pic>
      <xdr:nvPicPr>
        <xdr:cNvPr id="3" name="Grafik 1" descr="gizlogo-standard-sw.gif">
          <a:extLst>
            <a:ext uri="{FF2B5EF4-FFF2-40B4-BE49-F238E27FC236}">
              <a16:creationId xmlns:a16="http://schemas.microsoft.com/office/drawing/2014/main" id="{E990A719-D2DD-4A86-8DD0-96A9C743792C}"/>
            </a:ext>
          </a:extLst>
        </xdr:cNvPr>
        <xdr:cNvPicPr/>
      </xdr:nvPicPr>
      <xdr:blipFill>
        <a:blip xmlns:r="http://schemas.openxmlformats.org/officeDocument/2006/relationships" r:embed="rId1" cstate="print"/>
        <a:stretch>
          <a:fillRect/>
        </a:stretch>
      </xdr:blipFill>
      <xdr:spPr>
        <a:xfrm>
          <a:off x="297411" y="85300"/>
          <a:ext cx="758540" cy="74972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5C916D6-AA41-4C98-B8AD-45B374374668}" name="tblTranslations" displayName="tblTranslations" ref="A1:E41" totalsRowShown="0" headerRowDxfId="20" dataDxfId="19">
  <autoFilter ref="A1:E41" xr:uid="{15C916D6-AA41-4C98-B8AD-45B374374668}"/>
  <tableColumns count="5">
    <tableColumn id="1" xr3:uid="{B9EDA20C-1AA2-48F4-B31D-81A14BCF2837}" name="Key" dataDxfId="18"/>
    <tableColumn id="2" xr3:uid="{6DF9EA81-A7D5-44E1-80D3-54467375FCDC}" name="EN" dataDxfId="17"/>
    <tableColumn id="3" xr3:uid="{9B02224B-E268-4D10-ACBF-92795F46518C}" name="DE" dataDxfId="16"/>
    <tableColumn id="4" xr3:uid="{F684466E-CFEB-4D58-8114-7F2F51C57889}" name="FR" dataDxfId="15"/>
    <tableColumn id="5" xr3:uid="{9349D2FA-3C07-4BEB-90FF-12FE3C24462F}" name="ES" dataDxfId="14"/>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BEB9B49-C6CC-49D6-92EE-7AE406B1DEC1}" name="tblHelp_Ausfuellhilfe3" displayName="tblHelp_Ausfuellhilfe3" ref="A1:E40" totalsRowShown="0" headerRowDxfId="13" dataDxfId="12">
  <autoFilter ref="A1:E40" xr:uid="{941C1787-26B5-471C-AAA2-7E7BA3685DE5}"/>
  <tableColumns count="5">
    <tableColumn id="1" xr3:uid="{0531022A-CA48-4EC4-9193-79FD398838BC}" name="Row" dataDxfId="11"/>
    <tableColumn id="2" xr3:uid="{D3750086-A9A6-4B25-AC38-8848F28168E7}" name="EN" dataDxfId="10"/>
    <tableColumn id="3" xr3:uid="{6637C27C-CEF1-444E-A4DA-1810AC94ED5A}" name="DE" dataDxfId="9"/>
    <tableColumn id="4" xr3:uid="{B2A91E98-90B6-4AEE-B88A-4BB2CBE46732}" name="FR" dataDxfId="8"/>
    <tableColumn id="5" xr3:uid="{9B82B4BA-407C-49B0-BA23-0572DA491DE7}" name="ES" dataDxfId="7"/>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869B0-EA13-4EC2-8C9A-4F17A4AF1D2A}">
  <sheetPr codeName="Tabelle1">
    <pageSetUpPr fitToPage="1"/>
  </sheetPr>
  <dimension ref="A1:AW52"/>
  <sheetViews>
    <sheetView showGridLines="0" zoomScaleNormal="100" zoomScaleSheetLayoutView="55" zoomScalePageLayoutView="55" workbookViewId="0">
      <selection activeCell="D1" sqref="D1"/>
    </sheetView>
  </sheetViews>
  <sheetFormatPr baseColWidth="10" defaultColWidth="11.42578125" defaultRowHeight="12.75" customHeight="1"/>
  <cols>
    <col min="1" max="1" width="20.5703125" style="1" customWidth="1"/>
    <col min="2" max="2" width="31.42578125" style="1" customWidth="1"/>
    <col min="3" max="3" width="3.5703125" style="1" customWidth="1"/>
    <col min="4" max="4" width="48.42578125" style="1" customWidth="1"/>
    <col min="5" max="16384" width="11.42578125" style="1"/>
  </cols>
  <sheetData>
    <row r="1" spans="1:48" ht="15.6" customHeight="1" thickBot="1">
      <c r="A1" s="19"/>
      <c r="B1" s="78" t="str" cm="1">
        <f t="array" ref="B1">IFERROR(_xlfn.XLOOKUP("B1",tblTranslations[Key],INDEX(tblTranslations[],0,MATCH($D$1,tblTranslations[#Headers],0))),"")</f>
        <v>Bitte Sprache auswählen&gt;&gt;&gt;</v>
      </c>
      <c r="C1" s="79"/>
      <c r="D1" s="40" t="s">
        <v>0</v>
      </c>
      <c r="E1" s="38"/>
      <c r="F1" s="3"/>
      <c r="G1" s="3"/>
      <c r="H1" s="3"/>
      <c r="I1" s="3"/>
      <c r="J1" s="3"/>
      <c r="K1" s="3"/>
      <c r="L1" s="3"/>
      <c r="M1" s="3"/>
      <c r="N1" s="3"/>
      <c r="O1" s="3"/>
      <c r="P1" s="3"/>
      <c r="Q1" s="3"/>
      <c r="R1" s="3"/>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row>
    <row r="2" spans="1:48" ht="27.6" customHeight="1">
      <c r="A2" s="20"/>
      <c r="B2" s="113" t="str" cm="1">
        <f t="array" ref="B2">IFERROR(_xlfn.XLOOKUP("B2",tblTranslations[Key],INDEX(tblTranslations[],0,MATCH($D$1,tblTranslations[#Headers],0))),"")</f>
        <v>Auftrag zur Erfassung eines Geschäftspartners (Auftragnehmer und Finanzierungsempfänger)</v>
      </c>
      <c r="C2" s="114"/>
      <c r="D2" s="115"/>
      <c r="E2" s="5"/>
      <c r="F2" s="5"/>
      <c r="G2" s="5"/>
      <c r="H2" s="5"/>
      <c r="I2" s="5"/>
      <c r="J2" s="5"/>
      <c r="K2" s="5"/>
      <c r="L2" s="5"/>
      <c r="M2" s="5"/>
      <c r="N2" s="5"/>
      <c r="O2" s="5"/>
      <c r="P2" s="5"/>
      <c r="Q2" s="5"/>
      <c r="R2" s="5"/>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row>
    <row r="3" spans="1:48" ht="14.45" customHeight="1">
      <c r="A3" s="24"/>
      <c r="B3" s="29"/>
      <c r="C3" s="30"/>
      <c r="D3" s="31"/>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row>
    <row r="4" spans="1:48" ht="24.6" customHeight="1">
      <c r="A4" s="25"/>
      <c r="B4" s="123" t="str" cm="1">
        <f t="array" ref="B4">IFERROR(_xlfn.XLOOKUP("B4",tblTranslations[Key],INDEX(tblTranslations[],0,MATCH($D$1,tblTranslations[#Headers],0))),"")</f>
        <v>Bei Neuerfassung als Kreditor oder Änderungen relevanter Daten bitte das ausgefüllte Formular zurücksenden.</v>
      </c>
      <c r="C4" s="124"/>
      <c r="D4" s="125"/>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row>
    <row r="5" spans="1:48" s="10" customFormat="1" ht="23.1" customHeight="1">
      <c r="A5" s="4"/>
      <c r="B5" s="4"/>
      <c r="C5" s="4"/>
    </row>
    <row r="6" spans="1:48" s="10" customFormat="1" ht="18" customHeight="1">
      <c r="A6" s="119" t="str" cm="1">
        <f t="array" ref="A6">IFERROR(_xlfn.XLOOKUP("A6",tblTranslations[Key],INDEX(tblTranslations[],0,MATCH($D$1,tblTranslations[#Headers],0))),"")</f>
        <v>Falls Verfügbar - Bestehende GP-Nr.</v>
      </c>
      <c r="B6" s="119"/>
      <c r="C6" s="120"/>
      <c r="D6" s="120"/>
    </row>
    <row r="7" spans="1:48" ht="13.35" customHeight="1">
      <c r="A7" s="27" t="s">
        <v>1</v>
      </c>
      <c r="B7" s="27" t="s">
        <v>2</v>
      </c>
      <c r="C7" s="2"/>
      <c r="D7" s="6"/>
      <c r="E7" s="4"/>
      <c r="F7" s="4" t="s">
        <v>3</v>
      </c>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row>
    <row r="8" spans="1:48" ht="18" customHeight="1" thickBot="1">
      <c r="A8" s="100" t="str" cm="1">
        <f t="array" ref="A8">IFERROR(_xlfn.XLOOKUP("A8",tblTranslations[Key],INDEX(tblTranslations[],0,MATCH($D$1,tblTranslations[#Headers],0))),"")</f>
        <v>Nur für GIZ: Auftragnehmer/Finanzierungsempfänger aus der Dropdown-Liste auswählen.</v>
      </c>
      <c r="B8" s="101"/>
      <c r="C8" s="101"/>
      <c r="D8" s="101"/>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row>
    <row r="9" spans="1:48" ht="18" customHeight="1" thickBot="1">
      <c r="A9" s="94" t="str" cm="1">
        <f t="array" ref="A9">IFERROR(_xlfn.XLOOKUP("A9",tblTranslations[Key],INDEX(tblTranslations[],0,MATCH($D$1,tblTranslations[#Headers],0))),"")</f>
        <v>Auftragnehmer: Unternehmen, Lieferant oder Einzelperson</v>
      </c>
      <c r="B9" s="121"/>
      <c r="C9" s="26"/>
      <c r="D9" s="4" t="s">
        <v>1</v>
      </c>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row>
    <row r="10" spans="1:48" ht="18" customHeight="1" thickBot="1">
      <c r="A10" s="94" t="str" cm="1">
        <f t="array" ref="A10">IFERROR(_xlfn.XLOOKUP("A10",tblTranslations[Key],INDEX(tblTranslations[],0,MATCH($D$1,tblTranslations[#Headers],0))),"")</f>
        <v>Finanzierungsempfänger</v>
      </c>
      <c r="B10" s="121"/>
      <c r="C10" s="26"/>
      <c r="D10" s="4" t="s">
        <v>1</v>
      </c>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row>
    <row r="11" spans="1:48" ht="18" customHeight="1" thickBot="1">
      <c r="A11" s="94" t="str" cm="1">
        <f t="array" ref="A11">IFERROR(_xlfn.XLOOKUP("A11",tblTranslations[Key],INDEX(tblTranslations[],0,MATCH($D$1,tblTranslations[#Headers],0))),"")</f>
        <v>Spediteur</v>
      </c>
      <c r="B11" s="121"/>
      <c r="C11" s="26"/>
      <c r="D11" s="4" t="s">
        <v>1</v>
      </c>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row>
    <row r="12" spans="1:48" ht="18" customHeight="1" thickBot="1">
      <c r="A12" s="98" t="str" cm="1">
        <f t="array" ref="A12">IFERROR(_xlfn.XLOOKUP("A12",tblTranslations[Key],INDEX(tblTranslations[],0,MATCH($D$1,tblTranslations[#Headers],0))),"")</f>
        <v>Arbeitsgemeinschaft (ARGE)</v>
      </c>
      <c r="B12" s="122"/>
      <c r="C12" s="26"/>
      <c r="D12" s="4" t="s">
        <v>1</v>
      </c>
      <c r="E12" s="4"/>
      <c r="F12" s="4" t="s">
        <v>3</v>
      </c>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row>
    <row r="13" spans="1:48" ht="18" customHeight="1">
      <c r="A13" s="88" t="str" cm="1">
        <f t="array" ref="A13">IFERROR(_xlfn.XLOOKUP("A13",tblTranslations[Key],INDEX(tblTranslations[],0,MATCH($D$1,tblTranslations[#Headers],0))),"")</f>
        <v>Organisationtyp (IATI)</v>
      </c>
      <c r="B13" s="89"/>
      <c r="C13" s="128"/>
      <c r="D13" s="129"/>
      <c r="E13" s="4"/>
      <c r="F13" s="4" t="s">
        <v>3</v>
      </c>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row>
    <row r="14" spans="1:48" ht="14.45" customHeight="1">
      <c r="A14" s="12" t="s">
        <v>2</v>
      </c>
      <c r="B14" s="12" t="s">
        <v>2</v>
      </c>
      <c r="C14" s="7"/>
      <c r="D14" s="6"/>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row>
    <row r="15" spans="1:48" ht="18" customHeight="1">
      <c r="A15" s="100" t="str" cm="1">
        <f t="array" ref="A15">IFERROR(_xlfn.XLOOKUP("A15",tblTranslations[Key],INDEX(tblTranslations[],0,MATCH($D$1,tblTranslations[#Headers],0))),"")</f>
        <v>Offizieller Name und Adresse (bitte die Felder unten ausfüllen)</v>
      </c>
      <c r="B15" s="101"/>
      <c r="C15" s="101"/>
      <c r="D15" s="101"/>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row>
    <row r="16" spans="1:48" ht="50.85" customHeight="1">
      <c r="A16" s="110" t="str" cm="1">
        <f t="array" ref="A16">IFERROR(_xlfn.XLOOKUP("A16",tblTranslations[Key],INDEX(tblTranslations[],0,MATCH($D$1,tblTranslations[#Headers],0))),"")</f>
        <v xml:space="preserve">Genauer Firmenname inkl. Rechtsform (laut Register) (optional: offizielle Abk.)
ODER
bei natürlicher Person: Nachname, Vorname </v>
      </c>
      <c r="B16" s="111"/>
      <c r="C16" s="130" t="s">
        <v>2</v>
      </c>
      <c r="D16" s="131"/>
      <c r="E16" s="4"/>
      <c r="F16" s="4" t="s">
        <v>3</v>
      </c>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row>
    <row r="17" spans="1:48" ht="18" customHeight="1">
      <c r="A17" s="88" t="str" cm="1">
        <f t="array" ref="A17">IFERROR(_xlfn.XLOOKUP("A17",tblTranslations[Key],INDEX(tblTranslations[],0,MATCH($D$1,tblTranslations[#Headers],0))),"")</f>
        <v>Straße + Nr.</v>
      </c>
      <c r="B17" s="106"/>
      <c r="C17" s="130" t="s">
        <v>2</v>
      </c>
      <c r="D17" s="131"/>
      <c r="E17" s="4"/>
      <c r="F17" s="4" t="s">
        <v>3</v>
      </c>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row>
    <row r="18" spans="1:48" ht="18" customHeight="1">
      <c r="A18" s="88" t="str" cm="1">
        <f t="array" ref="A18">IFERROR(_xlfn.XLOOKUP("A18",tblTranslations[Key],INDEX(tblTranslations[],0,MATCH($D$1,tblTranslations[#Headers],0))),"")</f>
        <v>PLZ</v>
      </c>
      <c r="B18" s="106"/>
      <c r="C18" s="126" t="s">
        <v>2</v>
      </c>
      <c r="D18" s="127"/>
      <c r="E18" s="4"/>
      <c r="F18" s="4" t="s">
        <v>3</v>
      </c>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row>
    <row r="19" spans="1:48" ht="18" customHeight="1">
      <c r="A19" s="88" t="str" cm="1">
        <f t="array" ref="A19">IFERROR(_xlfn.XLOOKUP("A19",tblTranslations[Key],INDEX(tblTranslations[],0,MATCH($D$1,tblTranslations[#Headers],0))),"")</f>
        <v>Ort</v>
      </c>
      <c r="B19" s="106"/>
      <c r="C19" s="126" t="s">
        <v>2</v>
      </c>
      <c r="D19" s="127"/>
      <c r="E19" s="4"/>
      <c r="F19" s="4" t="s">
        <v>3</v>
      </c>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row>
    <row r="20" spans="1:48" ht="18" customHeight="1">
      <c r="A20" s="92" t="str" cm="1">
        <f t="array" ref="A20">IFERROR(_xlfn.XLOOKUP("A20",tblTranslations[Key],INDEX(tblTranslations[],0,MATCH($D$1,tblTranslations[#Headers],0))),"")</f>
        <v>Optional – Bundesland</v>
      </c>
      <c r="B20" s="93"/>
      <c r="C20" s="126" t="s">
        <v>2</v>
      </c>
      <c r="D20" s="127"/>
      <c r="E20" s="4"/>
      <c r="F20" s="4" t="s">
        <v>3</v>
      </c>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row>
    <row r="21" spans="1:48" ht="18" customHeight="1">
      <c r="A21" s="107" t="str" cm="1">
        <f t="array" ref="A21">IFERROR(_xlfn.XLOOKUP("A21",tblTranslations[Key],INDEX(tblTranslations[],0,MATCH($D$1,tblTranslations[#Headers],0))),"")</f>
        <v>Land</v>
      </c>
      <c r="B21" s="108"/>
      <c r="C21" s="28" t="str">
        <f>_xlfn.LET(_xlpm.x,TRIM(D21),IF(OR(_xlpm.x="",_xlpm.x="Please select",_xlpm.x="Bitte auswählen",_xlpm.x="Veuillez sélectionner",_xlpm.x="Seleccione"),"",RIGHT(_xlpm.x,2)))</f>
        <v/>
      </c>
      <c r="D21" s="34" t="str">
        <f>CHOOSE(MATCH($D$1,{"EN","DE","FR","ES"},0),"Please select","Bitte auswählen","Veuillez sélectionner","Seleccione")</f>
        <v>Bitte auswählen</v>
      </c>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row>
    <row r="22" spans="1:48" ht="18" customHeight="1">
      <c r="A22" s="88" t="str" cm="1">
        <f t="array" ref="A22">IFERROR(_xlfn.XLOOKUP("A22",tblTranslations[Key],INDEX(tblTranslations[],0,MATCH($D$1,tblTranslations[#Headers],0))),"")</f>
        <v>Optional – Telefon</v>
      </c>
      <c r="B22" s="106"/>
      <c r="C22" s="126" t="s">
        <v>2</v>
      </c>
      <c r="D22" s="127"/>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row>
    <row r="23" spans="1:48" ht="18" customHeight="1">
      <c r="A23" s="88" t="str" cm="1">
        <f t="array" ref="A23">IFERROR(_xlfn.XLOOKUP("A23",tblTranslations[Key],INDEX(tblTranslations[],0,MATCH($D$1,tblTranslations[#Headers],0))),"")</f>
        <v>Optional – Fax</v>
      </c>
      <c r="B23" s="106"/>
      <c r="C23" s="126" t="s">
        <v>2</v>
      </c>
      <c r="D23" s="127"/>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row>
    <row r="24" spans="1:48" ht="18" customHeight="1">
      <c r="A24" s="88" t="str" cm="1">
        <f t="array" ref="A24">IFERROR(_xlfn.XLOOKUP("A24",tblTranslations[Key],INDEX(tblTranslations[],0,MATCH($D$1,tblTranslations[#Headers],0))),"")</f>
        <v>E-Mail</v>
      </c>
      <c r="B24" s="106"/>
      <c r="C24" s="126" t="s">
        <v>2</v>
      </c>
      <c r="D24" s="127"/>
      <c r="E24" s="4"/>
      <c r="F24" s="4" t="s">
        <v>3</v>
      </c>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row>
    <row r="25" spans="1:48" ht="18" customHeight="1">
      <c r="A25" s="109" t="str" cm="1">
        <f t="array" ref="A25">IFERROR(_xlfn.XLOOKUP("A25",tblTranslations[Key],INDEX(tblTranslations[],0,MATCH($D$1,tblTranslations[#Headers],0))),"")</f>
        <v>SAP-Kommunikationssprache</v>
      </c>
      <c r="B25" s="106"/>
      <c r="C25" s="33" t="str">
        <f>_xlfn.LET(_xlpm.x,TRIM(D25),IF(OR(_xlpm.x="",_xlpm.x="Please select",_xlpm.x="Bitte auswählen",_xlpm.x="Veuillez sélectionner",_xlpm.x="Seleccione"),"",LEFT(_xlpm.x,2)))</f>
        <v/>
      </c>
      <c r="D25" s="34" t="str">
        <f>CHOOSE(MATCH($D$1,{"EN","DE","FR","ES"},0),"Please select","Bitte auswählen","Veuillez sélectionner","Seleccione")</f>
        <v>Bitte auswählen</v>
      </c>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row>
    <row r="26" spans="1:48" ht="12.75" customHeight="1">
      <c r="A26" s="9" t="s">
        <v>2</v>
      </c>
      <c r="B26" s="8" t="s">
        <v>2</v>
      </c>
      <c r="D26" s="6"/>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row>
    <row r="27" spans="1:48" ht="18" customHeight="1">
      <c r="A27" s="100" t="str" cm="1">
        <f t="array" ref="A27">IFERROR(_xlfn.XLOOKUP("A27",tblTranslations[Key],INDEX(tblTranslations[],0,MATCH($D$1,tblTranslations[#Headers],0))),"")</f>
        <v xml:space="preserve">Bankverbindung </v>
      </c>
      <c r="B27" s="101"/>
      <c r="C27" s="101"/>
      <c r="D27" s="101"/>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row>
    <row r="28" spans="1:48" ht="18" customHeight="1">
      <c r="A28" s="98" t="str" cm="1">
        <f t="array" ref="A28">IFERROR(_xlfn.XLOOKUP("A28",tblTranslations[Key],INDEX(tblTranslations[],0,MATCH($D$1,tblTranslations[#Headers],0))),"")</f>
        <v>Vollständiger rechtlicher Name des Kontoinhabers</v>
      </c>
      <c r="B28" s="99"/>
      <c r="C28" s="132" t="str">
        <f>IF(C16="","",C16)</f>
        <v/>
      </c>
      <c r="D28" s="129"/>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row>
    <row r="29" spans="1:48" ht="18" customHeight="1">
      <c r="A29" s="98" t="str" cm="1">
        <f t="array" ref="A29">IFERROR(_xlfn.XLOOKUP("A29",tblTranslations[Key],INDEX(tblTranslations[],0,MATCH($D$1,tblTranslations[#Headers],0))),"")</f>
        <v>IBAN</v>
      </c>
      <c r="B29" s="99"/>
      <c r="C29" s="126" t="s">
        <v>2</v>
      </c>
      <c r="D29" s="127"/>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row>
    <row r="30" spans="1:48" ht="18" customHeight="1">
      <c r="A30" s="94" t="str" cm="1">
        <f t="array" ref="A30">IFERROR(_xlfn.XLOOKUP("A30",tblTranslations[Key],INDEX(tblTranslations[],0,MATCH($D$1,tblTranslations[#Headers],0))),"")</f>
        <v>oder Kontonummer (nur falls keine IBAN)</v>
      </c>
      <c r="B30" s="95"/>
      <c r="C30" s="133"/>
      <c r="D30" s="13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row>
    <row r="31" spans="1:48" ht="18" customHeight="1">
      <c r="A31" s="98" t="str" cm="1">
        <f t="array" ref="A31">IFERROR(_xlfn.XLOOKUP("A31",tblTranslations[Key],INDEX(tblTranslations[],0,MATCH($D$1,tblTranslations[#Headers],0))),"")</f>
        <v>BIC (SWIFT-Code)</v>
      </c>
      <c r="B31" s="99"/>
      <c r="C31" s="126" t="s">
        <v>2</v>
      </c>
      <c r="D31" s="127"/>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row>
    <row r="32" spans="1:48" ht="18" customHeight="1">
      <c r="A32" s="98" t="str" cm="1">
        <f t="array" ref="A32">IFERROR(_xlfn.XLOOKUP("A32",tblTranslations[Key],INDEX(tblTranslations[],0,MATCH($D$1,tblTranslations[#Headers],0))),"")</f>
        <v>Bankland</v>
      </c>
      <c r="B32" s="99"/>
      <c r="C32" s="32" t="str">
        <f>_xlfn.LET(_xlpm.x,TRIM(D32),IF(OR(_xlpm.x="",_xlpm.x="Please select",_xlpm.x="Bitte auswählen",_xlpm.x="Veuillez sélectionner",_xlpm.x="Seleccione"),"",RIGHT(_xlpm.x,2)))</f>
        <v/>
      </c>
      <c r="D32" s="34" t="str">
        <f>CHOOSE(MATCH($D$1,{"EN","DE","FR","ES"},0),"Please select","Bitte auswählen","Veuillez sélectionner","Seleccione")</f>
        <v>Bitte auswählen</v>
      </c>
      <c r="E32" s="4"/>
      <c r="F32" s="4" t="s">
        <v>3</v>
      </c>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row>
    <row r="33" spans="1:49" ht="14.45" customHeight="1">
      <c r="A33" s="14"/>
      <c r="B33" s="15" t="s">
        <v>2</v>
      </c>
      <c r="C33" s="13" t="s">
        <v>2</v>
      </c>
      <c r="D33" s="6"/>
      <c r="E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row>
    <row r="34" spans="1:49" ht="18" customHeight="1">
      <c r="A34" s="100" t="str" cm="1">
        <f t="array" ref="A34">IFERROR(_xlfn.XLOOKUP("A34",tblTranslations[Key],INDEX(tblTranslations[],0,MATCH($D$1,tblTranslations[#Headers],0))),"")</f>
        <v xml:space="preserve">Einkommens- und Umsatzsteuerinformationen </v>
      </c>
      <c r="B34" s="101"/>
      <c r="C34" s="101"/>
      <c r="D34" s="101"/>
      <c r="E34" s="4"/>
      <c r="F34" s="136" t="s">
        <v>2</v>
      </c>
      <c r="G34" s="136"/>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row>
    <row r="35" spans="1:49" ht="18" customHeight="1">
      <c r="A35" s="88" t="str" cm="1">
        <f t="array" ref="A35">IFERROR(_xlfn.XLOOKUP("A35",tblTranslations[Key],INDEX(tblTranslations[],0,MATCH($D$1,tblTranslations[#Headers],0))),"")</f>
        <v>Steuernummer</v>
      </c>
      <c r="B35" s="89"/>
      <c r="C35" s="126" t="s">
        <v>2</v>
      </c>
      <c r="D35" s="127"/>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row>
    <row r="36" spans="1:49" ht="18" customHeight="1">
      <c r="A36" s="88" t="str" cm="1">
        <f t="array" ref="A36">IFERROR(_xlfn.XLOOKUP("A36",tblTranslations[Key],INDEX(tblTranslations[],0,MATCH($D$1,tblTranslations[#Headers],0))),"")</f>
        <v>Nur falls zutreffend – USt.-Identifikationsnummer</v>
      </c>
      <c r="B36" s="89"/>
      <c r="C36" s="137"/>
      <c r="D36" s="138"/>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row>
    <row r="37" spans="1:49" ht="18" customHeight="1">
      <c r="A37" s="92" t="str" cm="1">
        <f t="array" ref="A37">IFERROR(_xlfn.XLOOKUP("A37",tblTranslations[Key],INDEX(tblTranslations[],0,MATCH($D$1,tblTranslations[#Headers],0))),"")</f>
        <v>Nur für Deutschland – Wirtschafts-Identifikationsnummer</v>
      </c>
      <c r="B37" s="93"/>
      <c r="C37" s="126" t="s">
        <v>2</v>
      </c>
      <c r="D37" s="127"/>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row>
    <row r="38" spans="1:49" ht="18" customHeight="1">
      <c r="A38" s="94" t="str" cm="1">
        <f t="array" ref="A38">IFERROR(_xlfn.XLOOKUP("A38",tblTranslations[Key],INDEX(tblTranslations[],0,MATCH($D$1,tblTranslations[#Headers],0))),"")</f>
        <v>USt - Unternehmereigenschaft (steuerlich)</v>
      </c>
      <c r="B38" s="95"/>
      <c r="C38" s="132" t="s">
        <v>4</v>
      </c>
      <c r="D38" s="127"/>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row>
    <row r="39" spans="1:49" ht="14.1" customHeight="1">
      <c r="A39" s="51"/>
      <c r="B39" s="51"/>
      <c r="C39" s="39" t="s">
        <v>2</v>
      </c>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row>
    <row r="40" spans="1:49" s="46" customFormat="1" ht="18" customHeight="1">
      <c r="A40" s="80" t="str" cm="1">
        <f t="array" ref="A40">IFERROR(_xlfn.XLOOKUP("A40",tblTranslations[Key],INDEX(tblTranslations[],0,MATCH($D$1,tblTranslations[#Headers],0))),"")</f>
        <v>Nur falls zutreffend – Quellensteuerinformationen</v>
      </c>
      <c r="B40" s="81"/>
      <c r="C40" s="81"/>
      <c r="D40" s="81"/>
      <c r="E40" s="45"/>
      <c r="F40" s="135" t="s">
        <v>2</v>
      </c>
      <c r="G40" s="13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row>
    <row r="41" spans="1:49" ht="18" customHeight="1">
      <c r="A41" s="82" t="str" cm="1">
        <f t="array" ref="A41">IFERROR(_xlfn.XLOOKUP("A41",tblTranslations[Key],INDEX(tblTranslations[],Übersetzungen!B340,MATCH($D$1,tblTranslations[#Headers],0))),"")</f>
        <v>Land, für das die Leistung/Lieferung erbracht wird</v>
      </c>
      <c r="B41" s="83"/>
      <c r="C41" s="76" t="s">
        <v>2</v>
      </c>
      <c r="D41" s="77"/>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row>
    <row r="42" spans="1:49" ht="18" customHeight="1">
      <c r="A42" s="82" t="str" cm="1">
        <f t="array" ref="A42">IFERROR(_xlfn.XLOOKUP("A42",tblTranslations[Key],INDEX(tblTranslations[],0,MATCH($D$1,tblTranslations[#Headers],0))),"")</f>
        <v>Leistungsart</v>
      </c>
      <c r="B42" s="83"/>
      <c r="C42" s="76" t="s">
        <v>2</v>
      </c>
      <c r="D42" s="77"/>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row>
    <row r="43" spans="1:49" ht="18" customHeight="1">
      <c r="A43" s="82" t="str" cm="1">
        <f t="array" ref="A43">IFERROR(_xlfn.XLOOKUP("A43",tblTranslations[Key],INDEX(tblTranslations[],0,MATCH($D$1,tblTranslations[#Headers],0))),"")</f>
        <v>Unterliegen Zahlungen der GIZ an den Auftragnehmer nach den Vorschriften im Land des Sitzes des Auftragnehmers oder im Land, in dem die erbrachte Leistung empfangen wird, einem Quellensteuerabzug?</v>
      </c>
      <c r="B43" s="83"/>
      <c r="C43" s="76" t="s">
        <v>2</v>
      </c>
      <c r="D43" s="77"/>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row>
    <row r="44" spans="1:49" ht="12.75" customHeight="1">
      <c r="A44" s="15" t="s">
        <v>2</v>
      </c>
      <c r="B44" s="15" t="s">
        <v>2</v>
      </c>
      <c r="C44" s="18"/>
      <c r="D44" s="18"/>
      <c r="E44" s="6"/>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row>
    <row r="45" spans="1:49" s="16" customFormat="1" ht="18" customHeight="1">
      <c r="A45" s="100" t="str" cm="1">
        <f t="array" ref="A45">IFERROR(_xlfn.XLOOKUP("A45",tblTranslations[Key],INDEX(tblTranslations[],0,MATCH($D$1,tblTranslations[#Headers],0))),"")</f>
        <v>Nur für GIZ</v>
      </c>
      <c r="B45" s="101"/>
      <c r="C45" s="101"/>
      <c r="D45" s="101"/>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row>
    <row r="46" spans="1:49" ht="18" customHeight="1">
      <c r="A46" s="74" t="str" cm="1">
        <f t="array" ref="A46">IFERROR(_xlfn.XLOOKUP("A46",tblTranslations[Key],INDEX(tblTranslations[],0,MATCH($D$1,tblTranslations[#Headers],0))),"")</f>
        <v>PN oder Kostenträger</v>
      </c>
      <c r="B46" s="75"/>
      <c r="C46" s="76" t="s">
        <v>2</v>
      </c>
      <c r="D46" s="77"/>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row>
    <row r="47" spans="1:49" ht="14.45" customHeight="1">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row>
    <row r="48" spans="1:49" ht="14.45" customHeight="1">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row>
    <row r="49" spans="4:48" ht="14.45" customHeight="1">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row>
    <row r="50" spans="4:48" ht="14.45" customHeight="1">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row>
    <row r="51" spans="4:48" ht="14.45" customHeight="1">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row>
    <row r="52" spans="4:48" ht="12.75" customHeight="1">
      <c r="F52" s="4"/>
      <c r="G52" s="4"/>
    </row>
  </sheetData>
  <sheetProtection algorithmName="SHA-512" hashValue="WkDnaKc2H1RMToSw+ZtGQoUALpW0WeP3CWx4lU0DdCr5WXrh8wf9R4vqGrOWrM8otu+NhqaYQBoWD45CTYeLzQ==" saltValue="hcY+xiJ+7Se78SWvP0owww==" spinCount="100000" sheet="1" sort="0" autoFilter="0"/>
  <dataConsolidate link="1"/>
  <mergeCells count="62">
    <mergeCell ref="B1:C1"/>
    <mergeCell ref="A46:B46"/>
    <mergeCell ref="C46:D46"/>
    <mergeCell ref="C36:D36"/>
    <mergeCell ref="A42:B42"/>
    <mergeCell ref="C42:D42"/>
    <mergeCell ref="A43:B43"/>
    <mergeCell ref="C43:D43"/>
    <mergeCell ref="A45:D45"/>
    <mergeCell ref="A38:B38"/>
    <mergeCell ref="C38:D38"/>
    <mergeCell ref="A40:D40"/>
    <mergeCell ref="A31:B31"/>
    <mergeCell ref="C31:D31"/>
    <mergeCell ref="A32:B32"/>
    <mergeCell ref="A27:D27"/>
    <mergeCell ref="F40:G40"/>
    <mergeCell ref="A41:B41"/>
    <mergeCell ref="C41:D41"/>
    <mergeCell ref="F34:G34"/>
    <mergeCell ref="A36:B36"/>
    <mergeCell ref="C35:D35"/>
    <mergeCell ref="A37:B37"/>
    <mergeCell ref="C37:D37"/>
    <mergeCell ref="A35:B35"/>
    <mergeCell ref="A34:D34"/>
    <mergeCell ref="A28:B28"/>
    <mergeCell ref="C28:D28"/>
    <mergeCell ref="A29:B29"/>
    <mergeCell ref="C29:D29"/>
    <mergeCell ref="A30:B30"/>
    <mergeCell ref="C30:D30"/>
    <mergeCell ref="A23:B23"/>
    <mergeCell ref="C23:D23"/>
    <mergeCell ref="A24:B24"/>
    <mergeCell ref="C24:D24"/>
    <mergeCell ref="A19:B19"/>
    <mergeCell ref="C19:D19"/>
    <mergeCell ref="A20:B20"/>
    <mergeCell ref="C20:D20"/>
    <mergeCell ref="A21:B21"/>
    <mergeCell ref="A25:B25"/>
    <mergeCell ref="A18:B18"/>
    <mergeCell ref="C18:D18"/>
    <mergeCell ref="A9:B9"/>
    <mergeCell ref="A10:B10"/>
    <mergeCell ref="A11:B11"/>
    <mergeCell ref="A12:B12"/>
    <mergeCell ref="A13:B13"/>
    <mergeCell ref="C13:D13"/>
    <mergeCell ref="A15:D15"/>
    <mergeCell ref="A16:B16"/>
    <mergeCell ref="C16:D16"/>
    <mergeCell ref="A17:B17"/>
    <mergeCell ref="C17:D17"/>
    <mergeCell ref="A22:B22"/>
    <mergeCell ref="C22:D22"/>
    <mergeCell ref="A8:D8"/>
    <mergeCell ref="B2:D2"/>
    <mergeCell ref="B4:D4"/>
    <mergeCell ref="A6:B6"/>
    <mergeCell ref="C6:D6"/>
  </mergeCells>
  <conditionalFormatting sqref="C9:C13 C35 C37:C39">
    <cfRule type="expression" dxfId="6" priority="1">
      <formula>#REF!=" "</formula>
    </cfRule>
  </conditionalFormatting>
  <conditionalFormatting sqref="C16">
    <cfRule type="expression" dxfId="5" priority="2">
      <formula>#REF!=" "</formula>
    </cfRule>
  </conditionalFormatting>
  <conditionalFormatting sqref="C28:C29 C31:C33 C41:C43 C46">
    <cfRule type="expression" dxfId="4" priority="3">
      <formula>#REF!=" "</formula>
    </cfRule>
  </conditionalFormatting>
  <dataValidations xWindow="327" yWindow="670" count="22">
    <dataValidation allowBlank="1" showInputMessage="1" showErrorMessage="1" promptTitle="Input guidance" prompt="Please enter the full legal name of the account holder._x000a_Any deviation from the account holder must be justified in writing via email." sqref="C28:D28" xr:uid="{D9E32E07-08D6-4688-AB9D-A43A9CB23474}"/>
    <dataValidation allowBlank="1" showInputMessage="1" showErrorMessage="1" promptTitle="Input guidance" prompt="Please enter a value in this column only if the changes relate to an existing Business Partner (BP)._x000a_Otherwise, please leave this field blank." sqref="C6:D6" xr:uid="{D8671E43-9141-4CDD-89F3-ACBC4FC876F7}"/>
    <dataValidation allowBlank="1" showInputMessage="1" showErrorMessage="1" promptTitle="Input guidance" prompt="The city must be entered in the respective SAP language (German, English, Spanish, or French)._x000a_Cyrillic characters are not permitted._x000a_" sqref="C19:D19" xr:uid="{20518DE1-5FD8-4853-BA1D-20253B54933B}"/>
    <dataValidation allowBlank="1" showInputMessage="1" showErrorMessage="1" promptTitle="Input guidance" prompt="Optionally, the relevant federal state can be provided." sqref="C20:D20" xr:uid="{1C3721AE-04C2-473A-A3B9-F08B25D65338}"/>
    <dataValidation allowBlank="1" showInputMessage="1" showErrorMessage="1" promptTitle="Input guidance" prompt="Please enter only one email address and do not include any additional text or spaces." sqref="C24:D24" xr:uid="{B1FB9B00-6DCA-40AF-A877-EE6F09657C0B}"/>
    <dataValidation type="textLength" allowBlank="1" showInputMessage="1" showErrorMessage="1" promptTitle="Input guidance" prompt="Please enter only the BIC/SWIFT code (11 characters) and no additional text. Do not use any spaces._x000a_If only an 8‑character BIC/SWIFT code is available, please manually add “XXX” to make it an 11‑character code." sqref="C31:D31" xr:uid="{DBF150DE-08EB-4F19-BFAD-A011E0A73262}">
      <formula1>1</formula1>
      <formula2>11</formula2>
    </dataValidation>
    <dataValidation allowBlank="1" showInputMessage="1" showErrorMessage="1" promptTitle="Input guidance" prompt="Example:_x000a_Company name:_x000a_Bayerische Motoren Werke AG_x000a_Abbreviation: BMW_x000a_Natural person:_x000a_Hans Meier → enter as: Meier Hans" sqref="C16:D16" xr:uid="{350991A7-52DF-420F-BDDD-538CDAD0DE5B}"/>
    <dataValidation type="list" allowBlank="1" showInputMessage="1" showErrorMessage="1" promptTitle="Input guidance" prompt="Please enter the correct tax‑relevant entrepreneurial status. For example, any tax exemption must be properly justified._x000a_" sqref="C40" xr:uid="{D3883128-699D-4E98-BD7F-92305B11FDAA}">
      <formula1>", Steuerbefreit / tax-exempt, Stpfl. Unternehmer / taxable entrepreneur, Steuerbegünstigtes Unternehmen (z.B. Gemeinnützig) / Tax-privileged company (e.g. non-profit), Kleinunternehmer (EU: mit Ident Nummer) / small business owner (EU: with ident number)"</formula1>
    </dataValidation>
    <dataValidation type="custom" allowBlank="1" showInputMessage="1" showErrorMessage="1" promptTitle="Input guidance" prompt="Please enter only the Withholding tax identification number and no additional words. Do not leave any blank spaces._x000a_" sqref="C41" xr:uid="{F83A72F2-9A75-4D36-9D45-ECD49B015016}">
      <formula1>NOT(#REF!="No")</formula1>
    </dataValidation>
    <dataValidation allowBlank="1" showInputMessage="1" showErrorMessage="1" promptTitle="Input guidance" prompt="Only for BP in Germany" sqref="C37" xr:uid="{F1B579DA-73B2-41F9-AB8E-612279881099}"/>
    <dataValidation allowBlank="1" showInputMessage="1" showErrorMessage="1" promptTitle="Input guidance" prompt="The tax field must be filled in according to the standard format used in the respective country. Please do not include any additional text, words, or symbols" sqref="C35:D36" xr:uid="{3A5A0853-E506-4EFE-B7F7-8E386ECD9409}"/>
    <dataValidation allowBlank="1" showInputMessage="1" showErrorMessage="1" promptTitle="Input guidance" prompt="ONLY IF IBAN IS NOT APPLICABLE IN THE COUNTRY: Please enter only the Account number and no additional words. Do not leave any blank spaces._x000a_" sqref="C30" xr:uid="{26254D12-5D5E-468E-BB22-3515250FEF05}"/>
    <dataValidation allowBlank="1" showInputMessage="1" showErrorMessage="1" promptTitle="Input guidance" prompt="Please fill it in without the international country code and only provide the national telephone number and without empty spaces_x000a_" sqref="C22:C23" xr:uid="{35AD9981-AA1A-4924-8068-373B6545B6B1}"/>
    <dataValidation allowBlank="1" showInputMessage="1" showErrorMessage="1" promptTitle="Input guidance" prompt="Enter only the postal code here, without the city._x000a_" sqref="C18" xr:uid="{58A430CF-A8A6-4F49-B7D1-00DAEDA30D2B}"/>
    <dataValidation allowBlank="1" showInputMessage="1" showErrorMessage="1" promptTitle="Input guidance" prompt="The line must be completed in a clear and comprehensible manner, ensuring that the street name, house number, and any potential building names or apartment numbers are clearly identifiable_x000a_" sqref="C17" xr:uid="{5E53DEAA-7B7C-4FFF-B8D8-5BA3D60F7A3C}"/>
    <dataValidation type="textLength" allowBlank="1" showInputMessage="1" showErrorMessage="1" promptTitle="Input guidance" prompt="Please enter only the IBAN and no additional words. Do not leave any blank spaces._x000a_" sqref="C29" xr:uid="{A35EA990-E6B8-4202-A2D9-043C971D94FA}">
      <formula1>1</formula1>
      <formula2>34</formula2>
    </dataValidation>
    <dataValidation type="textLength" allowBlank="1" showInputMessage="1" showErrorMessage="1" errorTitle="only3" error="only 3 digits_x000a_nur 3 Stellen" sqref="F34" xr:uid="{882985B2-B8C4-4808-8DFB-BE2046E22AAE}">
      <formula1>0</formula1>
      <formula2>3</formula2>
    </dataValidation>
    <dataValidation type="list" allowBlank="1" showInputMessage="1" showErrorMessage="1" sqref="D1" xr:uid="{E46AECC5-EFDA-4E9F-A6E6-2A31B53D83AE}">
      <formula1>"EN,DE,FR,ES"</formula1>
    </dataValidation>
    <dataValidation type="list" allowBlank="1" showInputMessage="1" showErrorMessage="1" sqref="D32 D21" xr:uid="{B047C0B6-0D31-448A-A455-328B15D82AE1}">
      <formula1>INDIRECT("CountryList_"&amp;$D$1)</formula1>
    </dataValidation>
    <dataValidation type="list" allowBlank="1" showInputMessage="1" showErrorMessage="1" sqref="D25" xr:uid="{9CA56282-8262-4819-BAB1-EB13C9BF8551}">
      <formula1>INDIRECT("LangList_"&amp;$D$1)</formula1>
    </dataValidation>
    <dataValidation type="list" allowBlank="1" showInputMessage="1" showErrorMessage="1" sqref="C38:D38" xr:uid="{69B282E9-826A-4781-8B9E-1C88D55747F3}">
      <formula1>INDIRECT("TaxStatus_"&amp;$D$1)</formula1>
    </dataValidation>
    <dataValidation type="list" allowBlank="1" showInputMessage="1" showErrorMessage="1" sqref="C9:C12" xr:uid="{E48844DA-3A6D-4AF3-A514-33573FD2026B}">
      <formula1>lstXBlank</formula1>
    </dataValidation>
  </dataValidations>
  <printOptions horizontalCentered="1" verticalCentered="1"/>
  <pageMargins left="0.23622047244094491" right="0" top="0" bottom="0" header="0.47244094488188981" footer="0.51181102362204722"/>
  <pageSetup paperSize="9" scale="77" orientation="portrait" r:id="rId1"/>
  <headerFooter alignWithMargins="0">
    <oddFooter>&amp;L&amp;"Arial,Standard"&amp;6As at: 01/2026&amp;C&amp;"Arial,Standard"&amp;6Created by: E230</oddFooter>
  </headerFooter>
  <ignoredErrors>
    <ignoredError sqref="D32" unlocked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471F5-8462-47FA-B8E1-444989A6C985}">
  <sheetPr codeName="Tabelle3"/>
  <dimension ref="A1:C335"/>
  <sheetViews>
    <sheetView topLeftCell="A34" workbookViewId="0">
      <selection activeCell="A16" sqref="A16:B16"/>
    </sheetView>
  </sheetViews>
  <sheetFormatPr baseColWidth="10" defaultColWidth="9.140625" defaultRowHeight="15"/>
  <cols>
    <col min="1" max="1" width="19.85546875" customWidth="1"/>
    <col min="3" max="3" width="17.42578125" bestFit="1" customWidth="1"/>
  </cols>
  <sheetData>
    <row r="1" spans="1:3">
      <c r="A1" s="21" t="s">
        <v>5</v>
      </c>
      <c r="C1" s="22" t="s">
        <v>6</v>
      </c>
    </row>
    <row r="2" spans="1:3">
      <c r="A2" s="21" t="s">
        <v>7</v>
      </c>
      <c r="B2" t="str">
        <f>RIGHT(A2,2)</f>
        <v>AD</v>
      </c>
      <c r="C2" s="23" t="s">
        <v>8</v>
      </c>
    </row>
    <row r="3" spans="1:3">
      <c r="A3" s="21" t="s">
        <v>9</v>
      </c>
      <c r="B3" t="str">
        <f t="shared" ref="B3:B66" si="0">RIGHT(A3,2)</f>
        <v>AE</v>
      </c>
      <c r="C3" s="23" t="s">
        <v>10</v>
      </c>
    </row>
    <row r="4" spans="1:3">
      <c r="A4" s="21" t="s">
        <v>11</v>
      </c>
      <c r="B4" t="str">
        <f t="shared" si="0"/>
        <v>AF</v>
      </c>
      <c r="C4" s="23" t="s">
        <v>12</v>
      </c>
    </row>
    <row r="5" spans="1:3">
      <c r="A5" s="21" t="s">
        <v>13</v>
      </c>
      <c r="B5" t="str">
        <f t="shared" si="0"/>
        <v>AG</v>
      </c>
      <c r="C5" s="23" t="s">
        <v>14</v>
      </c>
    </row>
    <row r="6" spans="1:3">
      <c r="A6" s="21" t="s">
        <v>15</v>
      </c>
      <c r="B6" t="str">
        <f t="shared" si="0"/>
        <v>AI</v>
      </c>
      <c r="C6" s="23" t="s">
        <v>14</v>
      </c>
    </row>
    <row r="7" spans="1:3">
      <c r="A7" s="21" t="s">
        <v>16</v>
      </c>
      <c r="B7" t="str">
        <f t="shared" si="0"/>
        <v>AL</v>
      </c>
      <c r="C7" s="23" t="s">
        <v>17</v>
      </c>
    </row>
    <row r="8" spans="1:3">
      <c r="A8" s="21" t="s">
        <v>18</v>
      </c>
      <c r="B8" t="str">
        <f t="shared" si="0"/>
        <v>AM</v>
      </c>
      <c r="C8" s="23" t="s">
        <v>19</v>
      </c>
    </row>
    <row r="9" spans="1:3">
      <c r="A9" s="21" t="s">
        <v>20</v>
      </c>
      <c r="B9" t="str">
        <f t="shared" si="0"/>
        <v>AO</v>
      </c>
      <c r="C9" s="23" t="s">
        <v>21</v>
      </c>
    </row>
    <row r="10" spans="1:3">
      <c r="A10" s="21" t="s">
        <v>22</v>
      </c>
      <c r="B10" t="str">
        <f t="shared" si="0"/>
        <v>AQ</v>
      </c>
      <c r="C10" s="23" t="s">
        <v>23</v>
      </c>
    </row>
    <row r="11" spans="1:3">
      <c r="A11" s="21" t="s">
        <v>24</v>
      </c>
      <c r="B11" t="str">
        <f t="shared" si="0"/>
        <v>AR</v>
      </c>
      <c r="C11" s="23" t="s">
        <v>25</v>
      </c>
    </row>
    <row r="12" spans="1:3">
      <c r="A12" s="21" t="s">
        <v>26</v>
      </c>
      <c r="B12" t="str">
        <f t="shared" si="0"/>
        <v>AS</v>
      </c>
      <c r="C12" s="23" t="s">
        <v>27</v>
      </c>
    </row>
    <row r="13" spans="1:3">
      <c r="A13" s="21" t="s">
        <v>28</v>
      </c>
      <c r="B13" t="str">
        <f t="shared" si="0"/>
        <v>AT</v>
      </c>
      <c r="C13" s="23" t="s">
        <v>8</v>
      </c>
    </row>
    <row r="14" spans="1:3">
      <c r="A14" s="21" t="s">
        <v>29</v>
      </c>
      <c r="B14" t="str">
        <f t="shared" si="0"/>
        <v>AU</v>
      </c>
      <c r="C14" s="23" t="s">
        <v>30</v>
      </c>
    </row>
    <row r="15" spans="1:3">
      <c r="A15" s="21" t="s">
        <v>31</v>
      </c>
      <c r="B15" t="str">
        <f t="shared" si="0"/>
        <v>AW</v>
      </c>
      <c r="C15" s="23" t="s">
        <v>32</v>
      </c>
    </row>
    <row r="16" spans="1:3">
      <c r="A16" s="21" t="s">
        <v>33</v>
      </c>
      <c r="B16" t="str">
        <f t="shared" si="0"/>
        <v>AX</v>
      </c>
      <c r="C16" s="23" t="s">
        <v>8</v>
      </c>
    </row>
    <row r="17" spans="1:3">
      <c r="A17" s="21" t="s">
        <v>34</v>
      </c>
      <c r="B17" t="str">
        <f t="shared" si="0"/>
        <v>AZ</v>
      </c>
      <c r="C17" s="23" t="s">
        <v>35</v>
      </c>
    </row>
    <row r="18" spans="1:3">
      <c r="A18" s="21" t="s">
        <v>36</v>
      </c>
      <c r="B18" t="str">
        <f t="shared" si="0"/>
        <v>BA</v>
      </c>
      <c r="C18" s="23" t="s">
        <v>37</v>
      </c>
    </row>
    <row r="19" spans="1:3">
      <c r="A19" s="21" t="s">
        <v>38</v>
      </c>
      <c r="B19" t="str">
        <f t="shared" si="0"/>
        <v>BB</v>
      </c>
      <c r="C19" s="23" t="s">
        <v>39</v>
      </c>
    </row>
    <row r="20" spans="1:3">
      <c r="A20" s="21" t="s">
        <v>40</v>
      </c>
      <c r="B20" t="str">
        <f t="shared" si="0"/>
        <v>BD</v>
      </c>
      <c r="C20" s="23" t="s">
        <v>41</v>
      </c>
    </row>
    <row r="21" spans="1:3">
      <c r="A21" s="21" t="s">
        <v>42</v>
      </c>
      <c r="B21" t="str">
        <f t="shared" si="0"/>
        <v>BE</v>
      </c>
      <c r="C21" s="23" t="s">
        <v>8</v>
      </c>
    </row>
    <row r="22" spans="1:3">
      <c r="A22" s="21" t="s">
        <v>43</v>
      </c>
      <c r="B22" t="str">
        <f t="shared" si="0"/>
        <v>BF</v>
      </c>
      <c r="C22" s="23" t="s">
        <v>44</v>
      </c>
    </row>
    <row r="23" spans="1:3">
      <c r="A23" s="21" t="s">
        <v>45</v>
      </c>
      <c r="B23" t="str">
        <f t="shared" si="0"/>
        <v>BG</v>
      </c>
      <c r="C23" s="23" t="s">
        <v>46</v>
      </c>
    </row>
    <row r="24" spans="1:3">
      <c r="A24" s="21" t="s">
        <v>47</v>
      </c>
      <c r="B24" t="str">
        <f t="shared" si="0"/>
        <v>BH</v>
      </c>
      <c r="C24" s="23" t="s">
        <v>48</v>
      </c>
    </row>
    <row r="25" spans="1:3">
      <c r="A25" s="21" t="s">
        <v>49</v>
      </c>
      <c r="B25" t="str">
        <f t="shared" si="0"/>
        <v>BI</v>
      </c>
      <c r="C25" s="23" t="s">
        <v>50</v>
      </c>
    </row>
    <row r="26" spans="1:3">
      <c r="A26" s="21" t="s">
        <v>51</v>
      </c>
      <c r="B26" t="str">
        <f t="shared" si="0"/>
        <v>BJ</v>
      </c>
      <c r="C26" s="23" t="s">
        <v>44</v>
      </c>
    </row>
    <row r="27" spans="1:3">
      <c r="A27" s="21" t="s">
        <v>52</v>
      </c>
      <c r="B27" t="str">
        <f t="shared" si="0"/>
        <v>BL</v>
      </c>
      <c r="C27" s="23" t="s">
        <v>8</v>
      </c>
    </row>
    <row r="28" spans="1:3">
      <c r="A28" s="21" t="s">
        <v>53</v>
      </c>
      <c r="B28" t="str">
        <f t="shared" si="0"/>
        <v>BM</v>
      </c>
      <c r="C28" s="23" t="s">
        <v>54</v>
      </c>
    </row>
    <row r="29" spans="1:3">
      <c r="A29" s="21" t="s">
        <v>55</v>
      </c>
      <c r="B29" t="str">
        <f t="shared" si="0"/>
        <v>BN</v>
      </c>
      <c r="C29" s="23" t="s">
        <v>56</v>
      </c>
    </row>
    <row r="30" spans="1:3">
      <c r="A30" s="21" t="s">
        <v>57</v>
      </c>
      <c r="B30" t="str">
        <f t="shared" si="0"/>
        <v>BO</v>
      </c>
      <c r="C30" s="23" t="s">
        <v>58</v>
      </c>
    </row>
    <row r="31" spans="1:3">
      <c r="A31" s="21" t="s">
        <v>59</v>
      </c>
      <c r="B31" t="str">
        <f t="shared" si="0"/>
        <v>BQ</v>
      </c>
      <c r="C31" s="23" t="s">
        <v>27</v>
      </c>
    </row>
    <row r="32" spans="1:3">
      <c r="A32" s="21" t="s">
        <v>60</v>
      </c>
      <c r="B32" t="str">
        <f t="shared" si="0"/>
        <v>BR</v>
      </c>
      <c r="C32" s="23" t="s">
        <v>61</v>
      </c>
    </row>
    <row r="33" spans="1:3">
      <c r="A33" s="21" t="s">
        <v>62</v>
      </c>
      <c r="B33" t="str">
        <f t="shared" si="0"/>
        <v>BS</v>
      </c>
      <c r="C33" s="23" t="s">
        <v>63</v>
      </c>
    </row>
    <row r="34" spans="1:3">
      <c r="A34" s="21" t="s">
        <v>64</v>
      </c>
      <c r="B34" t="str">
        <f t="shared" si="0"/>
        <v>BT</v>
      </c>
      <c r="C34" s="23" t="s">
        <v>65</v>
      </c>
    </row>
    <row r="35" spans="1:3">
      <c r="A35" s="21" t="s">
        <v>66</v>
      </c>
      <c r="B35" t="str">
        <f t="shared" si="0"/>
        <v>BV</v>
      </c>
      <c r="C35" s="23" t="s">
        <v>67</v>
      </c>
    </row>
    <row r="36" spans="1:3">
      <c r="A36" s="21" t="s">
        <v>68</v>
      </c>
      <c r="B36" t="str">
        <f t="shared" si="0"/>
        <v>BW</v>
      </c>
      <c r="C36" s="23" t="s">
        <v>69</v>
      </c>
    </row>
    <row r="37" spans="1:3">
      <c r="A37" s="21" t="s">
        <v>70</v>
      </c>
      <c r="B37" t="str">
        <f t="shared" si="0"/>
        <v>BY</v>
      </c>
      <c r="C37" s="23" t="s">
        <v>71</v>
      </c>
    </row>
    <row r="38" spans="1:3">
      <c r="A38" s="21" t="s">
        <v>72</v>
      </c>
      <c r="B38" t="str">
        <f t="shared" si="0"/>
        <v>BZ</v>
      </c>
      <c r="C38" s="23" t="s">
        <v>73</v>
      </c>
    </row>
    <row r="39" spans="1:3">
      <c r="A39" s="21" t="s">
        <v>74</v>
      </c>
      <c r="B39" t="str">
        <f t="shared" si="0"/>
        <v>CA</v>
      </c>
      <c r="C39" s="23" t="s">
        <v>75</v>
      </c>
    </row>
    <row r="40" spans="1:3">
      <c r="A40" s="21" t="s">
        <v>76</v>
      </c>
      <c r="B40" t="str">
        <f t="shared" si="0"/>
        <v>CC</v>
      </c>
      <c r="C40" s="23" t="s">
        <v>30</v>
      </c>
    </row>
    <row r="41" spans="1:3">
      <c r="A41" s="21" t="s">
        <v>77</v>
      </c>
      <c r="B41" t="str">
        <f t="shared" si="0"/>
        <v>CD</v>
      </c>
      <c r="C41" s="23" t="s">
        <v>78</v>
      </c>
    </row>
    <row r="42" spans="1:3">
      <c r="A42" s="21" t="s">
        <v>79</v>
      </c>
      <c r="B42" t="str">
        <f t="shared" si="0"/>
        <v>CF</v>
      </c>
      <c r="C42" s="23" t="s">
        <v>80</v>
      </c>
    </row>
    <row r="43" spans="1:3">
      <c r="A43" s="21" t="s">
        <v>81</v>
      </c>
      <c r="B43" t="str">
        <f t="shared" si="0"/>
        <v>CG</v>
      </c>
      <c r="C43" s="23" t="s">
        <v>80</v>
      </c>
    </row>
    <row r="44" spans="1:3">
      <c r="A44" s="21" t="s">
        <v>82</v>
      </c>
      <c r="B44" t="str">
        <f t="shared" si="0"/>
        <v>CH</v>
      </c>
      <c r="C44" s="23" t="s">
        <v>83</v>
      </c>
    </row>
    <row r="45" spans="1:3">
      <c r="A45" s="21" t="s">
        <v>84</v>
      </c>
      <c r="B45" t="str">
        <f t="shared" si="0"/>
        <v>CI</v>
      </c>
      <c r="C45" s="23" t="s">
        <v>44</v>
      </c>
    </row>
    <row r="46" spans="1:3">
      <c r="A46" s="21" t="s">
        <v>85</v>
      </c>
      <c r="B46" t="str">
        <f t="shared" si="0"/>
        <v>CK</v>
      </c>
      <c r="C46" s="23" t="s">
        <v>86</v>
      </c>
    </row>
    <row r="47" spans="1:3">
      <c r="A47" s="21" t="s">
        <v>87</v>
      </c>
      <c r="B47" t="str">
        <f t="shared" si="0"/>
        <v>CL</v>
      </c>
      <c r="C47" s="23" t="s">
        <v>88</v>
      </c>
    </row>
    <row r="48" spans="1:3">
      <c r="A48" s="21" t="s">
        <v>89</v>
      </c>
      <c r="B48" t="str">
        <f t="shared" si="0"/>
        <v>CM</v>
      </c>
      <c r="C48" s="23" t="s">
        <v>80</v>
      </c>
    </row>
    <row r="49" spans="1:3">
      <c r="A49" s="21" t="s">
        <v>90</v>
      </c>
      <c r="B49" t="str">
        <f t="shared" si="0"/>
        <v>CN</v>
      </c>
      <c r="C49" s="23" t="s">
        <v>91</v>
      </c>
    </row>
    <row r="50" spans="1:3">
      <c r="A50" s="21" t="s">
        <v>92</v>
      </c>
      <c r="B50" t="str">
        <f t="shared" si="0"/>
        <v>CO</v>
      </c>
      <c r="C50" s="23" t="s">
        <v>93</v>
      </c>
    </row>
    <row r="51" spans="1:3">
      <c r="A51" s="21" t="s">
        <v>94</v>
      </c>
      <c r="B51" t="str">
        <f t="shared" si="0"/>
        <v>CR</v>
      </c>
      <c r="C51" s="23" t="s">
        <v>95</v>
      </c>
    </row>
    <row r="52" spans="1:3">
      <c r="A52" s="21" t="s">
        <v>96</v>
      </c>
      <c r="B52" t="str">
        <f t="shared" si="0"/>
        <v>CU</v>
      </c>
      <c r="C52" s="23" t="s">
        <v>97</v>
      </c>
    </row>
    <row r="53" spans="1:3">
      <c r="A53" s="21" t="s">
        <v>98</v>
      </c>
      <c r="B53" t="str">
        <f t="shared" si="0"/>
        <v>CV</v>
      </c>
      <c r="C53" s="23" t="s">
        <v>99</v>
      </c>
    </row>
    <row r="54" spans="1:3">
      <c r="A54" s="21" t="s">
        <v>100</v>
      </c>
      <c r="B54" t="str">
        <f t="shared" si="0"/>
        <v>CW</v>
      </c>
      <c r="C54" s="23" t="s">
        <v>101</v>
      </c>
    </row>
    <row r="55" spans="1:3">
      <c r="A55" s="21" t="s">
        <v>102</v>
      </c>
      <c r="B55" t="str">
        <f t="shared" si="0"/>
        <v>CX</v>
      </c>
      <c r="C55" s="23" t="s">
        <v>30</v>
      </c>
    </row>
    <row r="56" spans="1:3">
      <c r="A56" s="21" t="s">
        <v>103</v>
      </c>
      <c r="B56" t="str">
        <f t="shared" si="0"/>
        <v>CY</v>
      </c>
      <c r="C56" s="23" t="s">
        <v>8</v>
      </c>
    </row>
    <row r="57" spans="1:3">
      <c r="A57" s="21" t="s">
        <v>104</v>
      </c>
      <c r="B57" t="str">
        <f t="shared" si="0"/>
        <v>CZ</v>
      </c>
      <c r="C57" s="23" t="s">
        <v>105</v>
      </c>
    </row>
    <row r="58" spans="1:3">
      <c r="A58" s="21" t="s">
        <v>106</v>
      </c>
      <c r="B58" t="str">
        <f t="shared" si="0"/>
        <v>DE</v>
      </c>
      <c r="C58" s="23" t="s">
        <v>8</v>
      </c>
    </row>
    <row r="59" spans="1:3">
      <c r="A59" s="21" t="s">
        <v>107</v>
      </c>
      <c r="B59" t="str">
        <f t="shared" si="0"/>
        <v>DJ</v>
      </c>
      <c r="C59" s="23" t="s">
        <v>108</v>
      </c>
    </row>
    <row r="60" spans="1:3">
      <c r="A60" s="21" t="s">
        <v>109</v>
      </c>
      <c r="B60" t="str">
        <f t="shared" si="0"/>
        <v>DK</v>
      </c>
      <c r="C60" s="23" t="s">
        <v>110</v>
      </c>
    </row>
    <row r="61" spans="1:3">
      <c r="A61" s="21" t="s">
        <v>111</v>
      </c>
      <c r="B61" t="str">
        <f t="shared" si="0"/>
        <v>DM</v>
      </c>
      <c r="C61" s="23" t="s">
        <v>14</v>
      </c>
    </row>
    <row r="62" spans="1:3">
      <c r="A62" s="21" t="s">
        <v>112</v>
      </c>
      <c r="B62" t="str">
        <f t="shared" si="0"/>
        <v>DO</v>
      </c>
      <c r="C62" s="23" t="s">
        <v>113</v>
      </c>
    </row>
    <row r="63" spans="1:3">
      <c r="A63" s="21" t="s">
        <v>114</v>
      </c>
      <c r="B63" t="str">
        <f t="shared" si="0"/>
        <v>DZ</v>
      </c>
      <c r="C63" s="23" t="s">
        <v>115</v>
      </c>
    </row>
    <row r="64" spans="1:3">
      <c r="A64" s="21" t="s">
        <v>116</v>
      </c>
      <c r="B64" t="str">
        <f t="shared" si="0"/>
        <v>EC</v>
      </c>
      <c r="C64" s="23" t="s">
        <v>27</v>
      </c>
    </row>
    <row r="65" spans="1:3">
      <c r="A65" s="21" t="s">
        <v>117</v>
      </c>
      <c r="B65" t="str">
        <f t="shared" si="0"/>
        <v>EE</v>
      </c>
      <c r="C65" s="23" t="s">
        <v>8</v>
      </c>
    </row>
    <row r="66" spans="1:3">
      <c r="A66" s="21" t="s">
        <v>118</v>
      </c>
      <c r="B66" t="str">
        <f t="shared" si="0"/>
        <v>EG</v>
      </c>
      <c r="C66" s="23" t="s">
        <v>119</v>
      </c>
    </row>
    <row r="67" spans="1:3">
      <c r="A67" s="21" t="s">
        <v>120</v>
      </c>
      <c r="B67" t="str">
        <f t="shared" ref="B67:B130" si="1">RIGHT(A67,2)</f>
        <v>EH</v>
      </c>
      <c r="C67" s="23" t="s">
        <v>121</v>
      </c>
    </row>
    <row r="68" spans="1:3">
      <c r="A68" s="21" t="s">
        <v>122</v>
      </c>
      <c r="B68" t="str">
        <f t="shared" si="1"/>
        <v>ER</v>
      </c>
      <c r="C68" s="23" t="s">
        <v>123</v>
      </c>
    </row>
    <row r="69" spans="1:3">
      <c r="A69" s="21" t="s">
        <v>124</v>
      </c>
      <c r="B69" t="str">
        <f t="shared" si="1"/>
        <v>ES</v>
      </c>
      <c r="C69" s="23" t="s">
        <v>8</v>
      </c>
    </row>
    <row r="70" spans="1:3">
      <c r="A70" s="21" t="s">
        <v>125</v>
      </c>
      <c r="B70" t="str">
        <f t="shared" si="1"/>
        <v>ET</v>
      </c>
      <c r="C70" s="23" t="s">
        <v>126</v>
      </c>
    </row>
    <row r="71" spans="1:3">
      <c r="A71" s="21" t="s">
        <v>127</v>
      </c>
      <c r="B71" t="str">
        <f t="shared" si="1"/>
        <v>FI</v>
      </c>
      <c r="C71" s="23" t="s">
        <v>8</v>
      </c>
    </row>
    <row r="72" spans="1:3">
      <c r="A72" s="21" t="s">
        <v>128</v>
      </c>
      <c r="B72" t="str">
        <f t="shared" si="1"/>
        <v>FJ</v>
      </c>
      <c r="C72" s="23" t="s">
        <v>129</v>
      </c>
    </row>
    <row r="73" spans="1:3">
      <c r="A73" s="21" t="s">
        <v>130</v>
      </c>
      <c r="B73" t="str">
        <f t="shared" si="1"/>
        <v>FK</v>
      </c>
      <c r="C73" s="23" t="s">
        <v>131</v>
      </c>
    </row>
    <row r="74" spans="1:3">
      <c r="A74" s="21" t="s">
        <v>132</v>
      </c>
      <c r="B74" t="str">
        <f t="shared" si="1"/>
        <v>FM</v>
      </c>
      <c r="C74" s="23" t="s">
        <v>27</v>
      </c>
    </row>
    <row r="75" spans="1:3">
      <c r="A75" s="21" t="s">
        <v>133</v>
      </c>
      <c r="B75" t="str">
        <f t="shared" si="1"/>
        <v>FO</v>
      </c>
      <c r="C75" s="23" t="s">
        <v>110</v>
      </c>
    </row>
    <row r="76" spans="1:3">
      <c r="A76" s="21" t="s">
        <v>134</v>
      </c>
      <c r="B76" t="str">
        <f t="shared" si="1"/>
        <v>FR</v>
      </c>
      <c r="C76" s="23" t="s">
        <v>8</v>
      </c>
    </row>
    <row r="77" spans="1:3">
      <c r="A77" s="21" t="s">
        <v>135</v>
      </c>
      <c r="B77" t="str">
        <f t="shared" si="1"/>
        <v>GA</v>
      </c>
      <c r="C77" s="23" t="s">
        <v>80</v>
      </c>
    </row>
    <row r="78" spans="1:3">
      <c r="A78" s="21" t="s">
        <v>136</v>
      </c>
      <c r="B78" t="str">
        <f t="shared" si="1"/>
        <v>GB</v>
      </c>
      <c r="C78" s="23" t="s">
        <v>137</v>
      </c>
    </row>
    <row r="79" spans="1:3">
      <c r="A79" s="21" t="s">
        <v>138</v>
      </c>
      <c r="B79" t="str">
        <f t="shared" si="1"/>
        <v>GD</v>
      </c>
      <c r="C79" s="23" t="s">
        <v>14</v>
      </c>
    </row>
    <row r="80" spans="1:3">
      <c r="A80" s="21" t="s">
        <v>139</v>
      </c>
      <c r="B80" t="str">
        <f t="shared" si="1"/>
        <v>GE</v>
      </c>
      <c r="C80" s="23" t="s">
        <v>140</v>
      </c>
    </row>
    <row r="81" spans="1:3">
      <c r="A81" s="21" t="s">
        <v>141</v>
      </c>
      <c r="B81" t="str">
        <f t="shared" si="1"/>
        <v>GF</v>
      </c>
      <c r="C81" s="23" t="s">
        <v>8</v>
      </c>
    </row>
    <row r="82" spans="1:3">
      <c r="A82" s="21" t="s">
        <v>142</v>
      </c>
      <c r="B82" t="str">
        <f t="shared" si="1"/>
        <v>GG</v>
      </c>
      <c r="C82" s="23" t="s">
        <v>137</v>
      </c>
    </row>
    <row r="83" spans="1:3">
      <c r="A83" s="21" t="s">
        <v>143</v>
      </c>
      <c r="B83" t="str">
        <f t="shared" si="1"/>
        <v>GH</v>
      </c>
      <c r="C83" s="23" t="s">
        <v>144</v>
      </c>
    </row>
    <row r="84" spans="1:3">
      <c r="A84" s="21" t="s">
        <v>145</v>
      </c>
      <c r="B84" t="str">
        <f t="shared" si="1"/>
        <v>GI</v>
      </c>
      <c r="C84" s="23" t="s">
        <v>146</v>
      </c>
    </row>
    <row r="85" spans="1:3">
      <c r="A85" s="21" t="s">
        <v>147</v>
      </c>
      <c r="B85" t="str">
        <f t="shared" si="1"/>
        <v>GL</v>
      </c>
      <c r="C85" s="23" t="s">
        <v>110</v>
      </c>
    </row>
    <row r="86" spans="1:3">
      <c r="A86" s="21" t="s">
        <v>148</v>
      </c>
      <c r="B86" t="str">
        <f t="shared" si="1"/>
        <v>GM</v>
      </c>
      <c r="C86" s="23" t="s">
        <v>149</v>
      </c>
    </row>
    <row r="87" spans="1:3">
      <c r="A87" s="21" t="s">
        <v>150</v>
      </c>
      <c r="B87" t="str">
        <f t="shared" si="1"/>
        <v>GN</v>
      </c>
      <c r="C87" s="23" t="s">
        <v>151</v>
      </c>
    </row>
    <row r="88" spans="1:3">
      <c r="A88" s="21" t="s">
        <v>152</v>
      </c>
      <c r="B88" t="str">
        <f t="shared" si="1"/>
        <v>GP</v>
      </c>
      <c r="C88" s="23" t="s">
        <v>8</v>
      </c>
    </row>
    <row r="89" spans="1:3">
      <c r="A89" s="21" t="s">
        <v>153</v>
      </c>
      <c r="B89" t="str">
        <f t="shared" si="1"/>
        <v>GQ</v>
      </c>
      <c r="C89" s="23" t="s">
        <v>80</v>
      </c>
    </row>
    <row r="90" spans="1:3">
      <c r="A90" s="21" t="s">
        <v>154</v>
      </c>
      <c r="B90" t="str">
        <f t="shared" si="1"/>
        <v>GR</v>
      </c>
      <c r="C90" s="23" t="s">
        <v>8</v>
      </c>
    </row>
    <row r="91" spans="1:3">
      <c r="A91" s="21" t="s">
        <v>155</v>
      </c>
      <c r="B91" t="str">
        <f t="shared" si="1"/>
        <v>GS</v>
      </c>
      <c r="C91" s="23" t="s">
        <v>137</v>
      </c>
    </row>
    <row r="92" spans="1:3">
      <c r="A92" s="21" t="s">
        <v>156</v>
      </c>
      <c r="B92" t="str">
        <f t="shared" si="1"/>
        <v>GT</v>
      </c>
      <c r="C92" s="23" t="s">
        <v>157</v>
      </c>
    </row>
    <row r="93" spans="1:3">
      <c r="A93" s="21" t="s">
        <v>158</v>
      </c>
      <c r="B93" t="str">
        <f t="shared" si="1"/>
        <v>GU</v>
      </c>
      <c r="C93" s="23" t="s">
        <v>27</v>
      </c>
    </row>
    <row r="94" spans="1:3">
      <c r="A94" s="21" t="s">
        <v>159</v>
      </c>
      <c r="B94" t="str">
        <f t="shared" si="1"/>
        <v>GW</v>
      </c>
      <c r="C94" s="23" t="s">
        <v>44</v>
      </c>
    </row>
    <row r="95" spans="1:3">
      <c r="A95" s="21" t="s">
        <v>160</v>
      </c>
      <c r="B95" t="str">
        <f t="shared" si="1"/>
        <v>GY</v>
      </c>
      <c r="C95" s="23" t="s">
        <v>161</v>
      </c>
    </row>
    <row r="96" spans="1:3">
      <c r="A96" s="21" t="s">
        <v>162</v>
      </c>
      <c r="B96" t="str">
        <f t="shared" si="1"/>
        <v>HK</v>
      </c>
      <c r="C96" s="23" t="s">
        <v>163</v>
      </c>
    </row>
    <row r="97" spans="1:3">
      <c r="A97" s="21" t="s">
        <v>164</v>
      </c>
      <c r="B97" t="str">
        <f t="shared" si="1"/>
        <v>HM</v>
      </c>
      <c r="C97" s="23" t="s">
        <v>30</v>
      </c>
    </row>
    <row r="98" spans="1:3">
      <c r="A98" s="21" t="s">
        <v>165</v>
      </c>
      <c r="B98" t="str">
        <f t="shared" si="1"/>
        <v>HN</v>
      </c>
      <c r="C98" s="23" t="s">
        <v>166</v>
      </c>
    </row>
    <row r="99" spans="1:3">
      <c r="A99" s="21" t="s">
        <v>167</v>
      </c>
      <c r="B99" t="str">
        <f t="shared" si="1"/>
        <v>HR</v>
      </c>
      <c r="C99" s="23" t="s">
        <v>8</v>
      </c>
    </row>
    <row r="100" spans="1:3">
      <c r="A100" s="21" t="s">
        <v>168</v>
      </c>
      <c r="B100" t="str">
        <f t="shared" si="1"/>
        <v>HT</v>
      </c>
      <c r="C100" s="23" t="s">
        <v>169</v>
      </c>
    </row>
    <row r="101" spans="1:3">
      <c r="A101" s="21" t="s">
        <v>170</v>
      </c>
      <c r="B101" t="str">
        <f t="shared" si="1"/>
        <v>HU</v>
      </c>
      <c r="C101" s="23" t="s">
        <v>171</v>
      </c>
    </row>
    <row r="102" spans="1:3">
      <c r="A102" s="21" t="s">
        <v>172</v>
      </c>
      <c r="B102" t="str">
        <f t="shared" si="1"/>
        <v>ID</v>
      </c>
      <c r="C102" s="23" t="s">
        <v>173</v>
      </c>
    </row>
    <row r="103" spans="1:3">
      <c r="A103" s="21" t="s">
        <v>174</v>
      </c>
      <c r="B103" t="str">
        <f t="shared" si="1"/>
        <v>IE</v>
      </c>
      <c r="C103" s="23" t="s">
        <v>8</v>
      </c>
    </row>
    <row r="104" spans="1:3">
      <c r="A104" s="21" t="s">
        <v>175</v>
      </c>
      <c r="B104" t="str">
        <f t="shared" si="1"/>
        <v>IL</v>
      </c>
      <c r="C104" s="23" t="s">
        <v>176</v>
      </c>
    </row>
    <row r="105" spans="1:3">
      <c r="A105" s="21" t="s">
        <v>177</v>
      </c>
      <c r="B105" t="str">
        <f t="shared" si="1"/>
        <v>IM</v>
      </c>
      <c r="C105" s="23" t="s">
        <v>137</v>
      </c>
    </row>
    <row r="106" spans="1:3">
      <c r="A106" s="21" t="s">
        <v>178</v>
      </c>
      <c r="B106" t="str">
        <f t="shared" si="1"/>
        <v>IN</v>
      </c>
      <c r="C106" s="23" t="s">
        <v>179</v>
      </c>
    </row>
    <row r="107" spans="1:3">
      <c r="A107" s="21" t="s">
        <v>180</v>
      </c>
      <c r="B107" t="str">
        <f t="shared" si="1"/>
        <v>IO</v>
      </c>
      <c r="C107" s="23" t="s">
        <v>27</v>
      </c>
    </row>
    <row r="108" spans="1:3">
      <c r="A108" s="21" t="s">
        <v>181</v>
      </c>
      <c r="B108" t="str">
        <f t="shared" si="1"/>
        <v>IQ</v>
      </c>
      <c r="C108" s="23" t="s">
        <v>182</v>
      </c>
    </row>
    <row r="109" spans="1:3">
      <c r="A109" s="21" t="s">
        <v>183</v>
      </c>
      <c r="B109" t="str">
        <f t="shared" si="1"/>
        <v>IR</v>
      </c>
      <c r="C109" s="23" t="s">
        <v>184</v>
      </c>
    </row>
    <row r="110" spans="1:3">
      <c r="A110" s="21" t="s">
        <v>185</v>
      </c>
      <c r="B110" t="str">
        <f t="shared" si="1"/>
        <v>IS</v>
      </c>
      <c r="C110" s="23" t="s">
        <v>186</v>
      </c>
    </row>
    <row r="111" spans="1:3">
      <c r="A111" s="21" t="s">
        <v>187</v>
      </c>
      <c r="B111" t="str">
        <f t="shared" si="1"/>
        <v>IT</v>
      </c>
      <c r="C111" s="23" t="s">
        <v>8</v>
      </c>
    </row>
    <row r="112" spans="1:3">
      <c r="A112" s="21" t="s">
        <v>188</v>
      </c>
      <c r="B112" t="str">
        <f t="shared" si="1"/>
        <v>JE</v>
      </c>
      <c r="C112" s="23" t="s">
        <v>137</v>
      </c>
    </row>
    <row r="113" spans="1:3">
      <c r="A113" s="21" t="s">
        <v>189</v>
      </c>
      <c r="B113" t="str">
        <f t="shared" si="1"/>
        <v>JM</v>
      </c>
      <c r="C113" s="23" t="s">
        <v>190</v>
      </c>
    </row>
    <row r="114" spans="1:3">
      <c r="A114" s="21" t="s">
        <v>191</v>
      </c>
      <c r="B114" t="str">
        <f t="shared" si="1"/>
        <v>JO</v>
      </c>
      <c r="C114" s="23" t="s">
        <v>192</v>
      </c>
    </row>
    <row r="115" spans="1:3">
      <c r="A115" s="21" t="s">
        <v>193</v>
      </c>
      <c r="B115" t="str">
        <f t="shared" si="1"/>
        <v>JP</v>
      </c>
      <c r="C115" s="23" t="s">
        <v>194</v>
      </c>
    </row>
    <row r="116" spans="1:3">
      <c r="A116" s="21" t="s">
        <v>195</v>
      </c>
      <c r="B116" t="str">
        <f t="shared" si="1"/>
        <v>KE</v>
      </c>
      <c r="C116" s="23" t="s">
        <v>196</v>
      </c>
    </row>
    <row r="117" spans="1:3">
      <c r="A117" s="21" t="s">
        <v>197</v>
      </c>
      <c r="B117" t="str">
        <f t="shared" si="1"/>
        <v>KG</v>
      </c>
      <c r="C117" s="23" t="s">
        <v>198</v>
      </c>
    </row>
    <row r="118" spans="1:3">
      <c r="A118" s="21" t="s">
        <v>199</v>
      </c>
      <c r="B118" t="str">
        <f t="shared" si="1"/>
        <v>KH</v>
      </c>
      <c r="C118" s="23" t="s">
        <v>200</v>
      </c>
    </row>
    <row r="119" spans="1:3">
      <c r="A119" s="21" t="s">
        <v>201</v>
      </c>
      <c r="B119" t="str">
        <f t="shared" si="1"/>
        <v>KI</v>
      </c>
      <c r="C119" s="23" t="s">
        <v>30</v>
      </c>
    </row>
    <row r="120" spans="1:3">
      <c r="A120" s="21" t="s">
        <v>202</v>
      </c>
      <c r="B120" t="str">
        <f t="shared" si="1"/>
        <v>KM</v>
      </c>
      <c r="C120" s="23" t="s">
        <v>203</v>
      </c>
    </row>
    <row r="121" spans="1:3">
      <c r="A121" s="21" t="s">
        <v>204</v>
      </c>
      <c r="B121" t="str">
        <f t="shared" si="1"/>
        <v>KN</v>
      </c>
      <c r="C121" s="23" t="s">
        <v>14</v>
      </c>
    </row>
    <row r="122" spans="1:3">
      <c r="A122" s="21" t="s">
        <v>205</v>
      </c>
      <c r="B122" t="str">
        <f t="shared" si="1"/>
        <v>KP</v>
      </c>
      <c r="C122" s="23" t="s">
        <v>206</v>
      </c>
    </row>
    <row r="123" spans="1:3">
      <c r="A123" s="21" t="s">
        <v>207</v>
      </c>
      <c r="B123" t="str">
        <f t="shared" si="1"/>
        <v>KR</v>
      </c>
      <c r="C123" s="23" t="s">
        <v>208</v>
      </c>
    </row>
    <row r="124" spans="1:3">
      <c r="A124" s="21" t="s">
        <v>209</v>
      </c>
      <c r="B124" t="str">
        <f t="shared" si="1"/>
        <v>KW</v>
      </c>
      <c r="C124" s="23" t="s">
        <v>210</v>
      </c>
    </row>
    <row r="125" spans="1:3">
      <c r="A125" s="21" t="s">
        <v>211</v>
      </c>
      <c r="B125" t="str">
        <f t="shared" si="1"/>
        <v>KY</v>
      </c>
      <c r="C125" s="23" t="s">
        <v>212</v>
      </c>
    </row>
    <row r="126" spans="1:3">
      <c r="A126" s="21" t="s">
        <v>213</v>
      </c>
      <c r="B126" t="str">
        <f t="shared" si="1"/>
        <v>KZ</v>
      </c>
      <c r="C126" s="23" t="s">
        <v>214</v>
      </c>
    </row>
    <row r="127" spans="1:3">
      <c r="A127" s="21" t="s">
        <v>215</v>
      </c>
      <c r="B127" t="str">
        <f t="shared" si="1"/>
        <v>LA</v>
      </c>
      <c r="C127" s="23" t="s">
        <v>216</v>
      </c>
    </row>
    <row r="128" spans="1:3">
      <c r="A128" s="21" t="s">
        <v>217</v>
      </c>
      <c r="B128" t="str">
        <f t="shared" si="1"/>
        <v>LB</v>
      </c>
      <c r="C128" s="23" t="s">
        <v>218</v>
      </c>
    </row>
    <row r="129" spans="1:3">
      <c r="A129" s="21" t="s">
        <v>219</v>
      </c>
      <c r="B129" t="str">
        <f t="shared" si="1"/>
        <v>LC</v>
      </c>
      <c r="C129" s="23" t="s">
        <v>14</v>
      </c>
    </row>
    <row r="130" spans="1:3">
      <c r="A130" s="21" t="s">
        <v>220</v>
      </c>
      <c r="B130" t="str">
        <f t="shared" si="1"/>
        <v>LI</v>
      </c>
      <c r="C130" s="23" t="s">
        <v>83</v>
      </c>
    </row>
    <row r="131" spans="1:3">
      <c r="A131" s="21" t="s">
        <v>221</v>
      </c>
      <c r="B131" t="str">
        <f t="shared" ref="B131:B194" si="2">RIGHT(A131,2)</f>
        <v>LK</v>
      </c>
      <c r="C131" s="23" t="s">
        <v>222</v>
      </c>
    </row>
    <row r="132" spans="1:3">
      <c r="A132" s="21" t="s">
        <v>223</v>
      </c>
      <c r="B132" t="str">
        <f t="shared" si="2"/>
        <v>LR</v>
      </c>
      <c r="C132" s="23" t="s">
        <v>224</v>
      </c>
    </row>
    <row r="133" spans="1:3">
      <c r="A133" s="21" t="s">
        <v>225</v>
      </c>
      <c r="B133" t="str">
        <f t="shared" si="2"/>
        <v>LS</v>
      </c>
      <c r="C133" s="23" t="s">
        <v>226</v>
      </c>
    </row>
    <row r="134" spans="1:3">
      <c r="A134" s="21" t="s">
        <v>227</v>
      </c>
      <c r="B134" t="str">
        <f t="shared" si="2"/>
        <v>LT</v>
      </c>
      <c r="C134" s="23" t="s">
        <v>8</v>
      </c>
    </row>
    <row r="135" spans="1:3">
      <c r="A135" s="21" t="s">
        <v>228</v>
      </c>
      <c r="B135" t="str">
        <f t="shared" si="2"/>
        <v>LU</v>
      </c>
      <c r="C135" s="23" t="s">
        <v>8</v>
      </c>
    </row>
    <row r="136" spans="1:3">
      <c r="A136" s="21" t="s">
        <v>229</v>
      </c>
      <c r="B136" t="str">
        <f t="shared" si="2"/>
        <v>LV</v>
      </c>
      <c r="C136" s="23" t="s">
        <v>8</v>
      </c>
    </row>
    <row r="137" spans="1:3">
      <c r="A137" s="21" t="s">
        <v>230</v>
      </c>
      <c r="B137" t="str">
        <f t="shared" si="2"/>
        <v>LY</v>
      </c>
      <c r="C137" s="23" t="s">
        <v>231</v>
      </c>
    </row>
    <row r="138" spans="1:3">
      <c r="A138" s="21" t="s">
        <v>232</v>
      </c>
      <c r="B138" t="str">
        <f t="shared" si="2"/>
        <v>MA</v>
      </c>
      <c r="C138" s="23" t="s">
        <v>121</v>
      </c>
    </row>
    <row r="139" spans="1:3">
      <c r="A139" s="21" t="s">
        <v>233</v>
      </c>
      <c r="B139" t="str">
        <f t="shared" si="2"/>
        <v>MC</v>
      </c>
      <c r="C139" s="23" t="s">
        <v>8</v>
      </c>
    </row>
    <row r="140" spans="1:3">
      <c r="A140" s="21" t="s">
        <v>234</v>
      </c>
      <c r="B140" t="str">
        <f t="shared" si="2"/>
        <v>MD</v>
      </c>
      <c r="C140" s="23" t="s">
        <v>235</v>
      </c>
    </row>
    <row r="141" spans="1:3">
      <c r="A141" s="21" t="s">
        <v>236</v>
      </c>
      <c r="B141" t="str">
        <f t="shared" si="2"/>
        <v>ME</v>
      </c>
      <c r="C141" s="23" t="s">
        <v>8</v>
      </c>
    </row>
    <row r="142" spans="1:3">
      <c r="A142" s="21" t="s">
        <v>237</v>
      </c>
      <c r="B142" t="str">
        <f t="shared" si="2"/>
        <v>MF</v>
      </c>
      <c r="C142" s="23" t="s">
        <v>8</v>
      </c>
    </row>
    <row r="143" spans="1:3">
      <c r="A143" s="21" t="s">
        <v>238</v>
      </c>
      <c r="B143" t="str">
        <f t="shared" si="2"/>
        <v>MG</v>
      </c>
      <c r="C143" s="23" t="s">
        <v>239</v>
      </c>
    </row>
    <row r="144" spans="1:3">
      <c r="A144" s="21" t="s">
        <v>240</v>
      </c>
      <c r="B144" t="str">
        <f t="shared" si="2"/>
        <v>MH</v>
      </c>
      <c r="C144" s="23" t="s">
        <v>27</v>
      </c>
    </row>
    <row r="145" spans="1:3">
      <c r="A145" s="21" t="s">
        <v>241</v>
      </c>
      <c r="B145" t="str">
        <f t="shared" si="2"/>
        <v>MK</v>
      </c>
      <c r="C145" s="23" t="s">
        <v>242</v>
      </c>
    </row>
    <row r="146" spans="1:3">
      <c r="A146" s="21" t="s">
        <v>243</v>
      </c>
      <c r="B146" t="str">
        <f t="shared" si="2"/>
        <v>ML</v>
      </c>
      <c r="C146" s="23" t="s">
        <v>44</v>
      </c>
    </row>
    <row r="147" spans="1:3">
      <c r="A147" s="21" t="s">
        <v>244</v>
      </c>
      <c r="B147" t="str">
        <f t="shared" si="2"/>
        <v>MM</v>
      </c>
      <c r="C147" s="23" t="s">
        <v>245</v>
      </c>
    </row>
    <row r="148" spans="1:3">
      <c r="A148" s="21" t="s">
        <v>246</v>
      </c>
      <c r="B148" t="str">
        <f t="shared" si="2"/>
        <v>MN</v>
      </c>
      <c r="C148" s="23" t="s">
        <v>247</v>
      </c>
    </row>
    <row r="149" spans="1:3">
      <c r="A149" s="21" t="s">
        <v>248</v>
      </c>
      <c r="B149" t="str">
        <f t="shared" si="2"/>
        <v>MO</v>
      </c>
      <c r="C149" s="23" t="s">
        <v>249</v>
      </c>
    </row>
    <row r="150" spans="1:3">
      <c r="A150" s="21" t="s">
        <v>250</v>
      </c>
      <c r="B150" t="str">
        <f t="shared" si="2"/>
        <v>MP</v>
      </c>
      <c r="C150" s="23" t="s">
        <v>27</v>
      </c>
    </row>
    <row r="151" spans="1:3">
      <c r="A151" s="21" t="s">
        <v>251</v>
      </c>
      <c r="B151" t="str">
        <f t="shared" si="2"/>
        <v>MQ</v>
      </c>
      <c r="C151" s="23" t="s">
        <v>8</v>
      </c>
    </row>
    <row r="152" spans="1:3">
      <c r="A152" s="21" t="s">
        <v>252</v>
      </c>
      <c r="B152" t="str">
        <f t="shared" si="2"/>
        <v>MR</v>
      </c>
      <c r="C152" s="23" t="s">
        <v>253</v>
      </c>
    </row>
    <row r="153" spans="1:3">
      <c r="A153" s="21" t="s">
        <v>254</v>
      </c>
      <c r="B153" t="str">
        <f t="shared" si="2"/>
        <v>MS</v>
      </c>
      <c r="C153" s="23" t="s">
        <v>14</v>
      </c>
    </row>
    <row r="154" spans="1:3">
      <c r="A154" s="21" t="s">
        <v>255</v>
      </c>
      <c r="B154" t="str">
        <f t="shared" si="2"/>
        <v>MT</v>
      </c>
      <c r="C154" s="23" t="s">
        <v>8</v>
      </c>
    </row>
    <row r="155" spans="1:3">
      <c r="A155" s="21" t="s">
        <v>256</v>
      </c>
      <c r="B155" t="str">
        <f t="shared" si="2"/>
        <v>MU</v>
      </c>
      <c r="C155" s="23" t="s">
        <v>257</v>
      </c>
    </row>
    <row r="156" spans="1:3">
      <c r="A156" s="21" t="s">
        <v>258</v>
      </c>
      <c r="B156" t="str">
        <f t="shared" si="2"/>
        <v>MV</v>
      </c>
      <c r="C156" s="23" t="s">
        <v>259</v>
      </c>
    </row>
    <row r="157" spans="1:3">
      <c r="A157" s="21" t="s">
        <v>260</v>
      </c>
      <c r="B157" t="str">
        <f t="shared" si="2"/>
        <v>MW</v>
      </c>
      <c r="C157" s="23" t="s">
        <v>261</v>
      </c>
    </row>
    <row r="158" spans="1:3">
      <c r="A158" s="21" t="s">
        <v>262</v>
      </c>
      <c r="B158" t="str">
        <f t="shared" si="2"/>
        <v>MX</v>
      </c>
      <c r="C158" s="23" t="s">
        <v>263</v>
      </c>
    </row>
    <row r="159" spans="1:3">
      <c r="A159" s="21" t="s">
        <v>264</v>
      </c>
      <c r="B159" t="str">
        <f t="shared" si="2"/>
        <v>MY</v>
      </c>
      <c r="C159" s="23" t="s">
        <v>265</v>
      </c>
    </row>
    <row r="160" spans="1:3">
      <c r="A160" s="21" t="s">
        <v>266</v>
      </c>
      <c r="B160" t="str">
        <f t="shared" si="2"/>
        <v>MZ</v>
      </c>
      <c r="C160" s="23" t="s">
        <v>267</v>
      </c>
    </row>
    <row r="161" spans="1:3">
      <c r="A161" s="21" t="s">
        <v>268</v>
      </c>
      <c r="B161" t="str">
        <f t="shared" si="2"/>
        <v>NA</v>
      </c>
      <c r="C161" s="23" t="s">
        <v>269</v>
      </c>
    </row>
    <row r="162" spans="1:3">
      <c r="A162" s="21" t="s">
        <v>270</v>
      </c>
      <c r="B162" t="str">
        <f t="shared" si="2"/>
        <v>NC</v>
      </c>
      <c r="C162" s="23" t="s">
        <v>271</v>
      </c>
    </row>
    <row r="163" spans="1:3">
      <c r="A163" s="21" t="s">
        <v>272</v>
      </c>
      <c r="B163" t="str">
        <f t="shared" si="2"/>
        <v>NE</v>
      </c>
      <c r="C163" s="23" t="s">
        <v>44</v>
      </c>
    </row>
    <row r="164" spans="1:3">
      <c r="A164" s="21" t="s">
        <v>273</v>
      </c>
      <c r="B164" t="str">
        <f t="shared" si="2"/>
        <v>NF</v>
      </c>
      <c r="C164" s="23" t="s">
        <v>30</v>
      </c>
    </row>
    <row r="165" spans="1:3">
      <c r="A165" s="21" t="s">
        <v>274</v>
      </c>
      <c r="B165" t="str">
        <f t="shared" si="2"/>
        <v>NG</v>
      </c>
      <c r="C165" s="23" t="s">
        <v>275</v>
      </c>
    </row>
    <row r="166" spans="1:3">
      <c r="A166" s="21" t="s">
        <v>276</v>
      </c>
      <c r="B166" t="str">
        <f t="shared" si="2"/>
        <v>NI</v>
      </c>
      <c r="C166" s="23" t="s">
        <v>277</v>
      </c>
    </row>
    <row r="167" spans="1:3">
      <c r="A167" s="21" t="s">
        <v>278</v>
      </c>
      <c r="B167" t="str">
        <f t="shared" si="2"/>
        <v>NL</v>
      </c>
      <c r="C167" s="23" t="s">
        <v>8</v>
      </c>
    </row>
    <row r="168" spans="1:3">
      <c r="A168" s="21" t="s">
        <v>279</v>
      </c>
      <c r="B168" t="str">
        <f t="shared" si="2"/>
        <v>NO</v>
      </c>
      <c r="C168" s="23" t="s">
        <v>67</v>
      </c>
    </row>
    <row r="169" spans="1:3">
      <c r="A169" s="21" t="s">
        <v>280</v>
      </c>
      <c r="B169" t="str">
        <f t="shared" si="2"/>
        <v>NP</v>
      </c>
      <c r="C169" s="23" t="s">
        <v>281</v>
      </c>
    </row>
    <row r="170" spans="1:3">
      <c r="A170" s="21" t="s">
        <v>282</v>
      </c>
      <c r="B170" t="str">
        <f t="shared" si="2"/>
        <v>NR</v>
      </c>
      <c r="C170" s="23" t="s">
        <v>30</v>
      </c>
    </row>
    <row r="171" spans="1:3">
      <c r="A171" s="21" t="s">
        <v>283</v>
      </c>
      <c r="B171" t="str">
        <f t="shared" si="2"/>
        <v>NU</v>
      </c>
      <c r="C171" s="23" t="s">
        <v>86</v>
      </c>
    </row>
    <row r="172" spans="1:3">
      <c r="A172" s="21" t="s">
        <v>284</v>
      </c>
      <c r="B172" t="str">
        <f t="shared" si="2"/>
        <v>NZ</v>
      </c>
      <c r="C172" s="23" t="s">
        <v>86</v>
      </c>
    </row>
    <row r="173" spans="1:3">
      <c r="A173" s="21" t="s">
        <v>285</v>
      </c>
      <c r="B173" t="str">
        <f t="shared" si="2"/>
        <v>OM</v>
      </c>
      <c r="C173" s="23" t="s">
        <v>286</v>
      </c>
    </row>
    <row r="174" spans="1:3">
      <c r="A174" s="21" t="s">
        <v>287</v>
      </c>
      <c r="B174" t="str">
        <f t="shared" si="2"/>
        <v>PA</v>
      </c>
      <c r="C174" s="23" t="s">
        <v>288</v>
      </c>
    </row>
    <row r="175" spans="1:3">
      <c r="A175" s="21" t="s">
        <v>289</v>
      </c>
      <c r="B175" t="str">
        <f t="shared" si="2"/>
        <v>PE</v>
      </c>
      <c r="C175" s="23" t="s">
        <v>290</v>
      </c>
    </row>
    <row r="176" spans="1:3">
      <c r="A176" s="21" t="s">
        <v>291</v>
      </c>
      <c r="B176" t="str">
        <f t="shared" si="2"/>
        <v>PF</v>
      </c>
      <c r="C176" s="23" t="s">
        <v>271</v>
      </c>
    </row>
    <row r="177" spans="1:3">
      <c r="A177" s="21" t="s">
        <v>292</v>
      </c>
      <c r="B177" t="str">
        <f t="shared" si="2"/>
        <v>PG</v>
      </c>
      <c r="C177" s="23" t="s">
        <v>293</v>
      </c>
    </row>
    <row r="178" spans="1:3">
      <c r="A178" s="21" t="s">
        <v>294</v>
      </c>
      <c r="B178" t="str">
        <f t="shared" si="2"/>
        <v>PH</v>
      </c>
      <c r="C178" s="23" t="s">
        <v>295</v>
      </c>
    </row>
    <row r="179" spans="1:3">
      <c r="A179" s="21" t="s">
        <v>296</v>
      </c>
      <c r="B179" t="str">
        <f t="shared" si="2"/>
        <v>PK</v>
      </c>
      <c r="C179" s="23" t="s">
        <v>297</v>
      </c>
    </row>
    <row r="180" spans="1:3">
      <c r="A180" s="21" t="s">
        <v>298</v>
      </c>
      <c r="B180" t="str">
        <f t="shared" si="2"/>
        <v>PL</v>
      </c>
      <c r="C180" s="23" t="s">
        <v>299</v>
      </c>
    </row>
    <row r="181" spans="1:3">
      <c r="A181" s="21" t="s">
        <v>300</v>
      </c>
      <c r="B181" t="str">
        <f t="shared" si="2"/>
        <v>PM</v>
      </c>
      <c r="C181" s="23" t="s">
        <v>8</v>
      </c>
    </row>
    <row r="182" spans="1:3">
      <c r="A182" s="21" t="s">
        <v>301</v>
      </c>
      <c r="B182" t="str">
        <f t="shared" si="2"/>
        <v>PN</v>
      </c>
      <c r="C182" s="23" t="s">
        <v>86</v>
      </c>
    </row>
    <row r="183" spans="1:3">
      <c r="A183" s="21" t="s">
        <v>302</v>
      </c>
      <c r="B183" t="str">
        <f t="shared" si="2"/>
        <v>PR</v>
      </c>
      <c r="C183" s="23" t="s">
        <v>27</v>
      </c>
    </row>
    <row r="184" spans="1:3">
      <c r="A184" s="21" t="s">
        <v>303</v>
      </c>
      <c r="B184" t="str">
        <f t="shared" si="2"/>
        <v>PS</v>
      </c>
      <c r="C184" s="23" t="s">
        <v>176</v>
      </c>
    </row>
    <row r="185" spans="1:3">
      <c r="A185" s="21" t="s">
        <v>304</v>
      </c>
      <c r="B185" t="str">
        <f t="shared" si="2"/>
        <v>PT</v>
      </c>
      <c r="C185" s="23" t="s">
        <v>8</v>
      </c>
    </row>
    <row r="186" spans="1:3">
      <c r="A186" s="21" t="s">
        <v>305</v>
      </c>
      <c r="B186" t="str">
        <f t="shared" si="2"/>
        <v>PW</v>
      </c>
      <c r="C186" s="23" t="s">
        <v>27</v>
      </c>
    </row>
    <row r="187" spans="1:3">
      <c r="A187" s="21" t="s">
        <v>306</v>
      </c>
      <c r="B187" t="str">
        <f t="shared" si="2"/>
        <v>PY</v>
      </c>
      <c r="C187" s="23" t="s">
        <v>307</v>
      </c>
    </row>
    <row r="188" spans="1:3">
      <c r="A188" s="21" t="s">
        <v>308</v>
      </c>
      <c r="B188" t="str">
        <f t="shared" si="2"/>
        <v>QA</v>
      </c>
      <c r="C188" s="23" t="s">
        <v>309</v>
      </c>
    </row>
    <row r="189" spans="1:3">
      <c r="A189" s="21" t="s">
        <v>310</v>
      </c>
      <c r="B189" t="str">
        <f t="shared" si="2"/>
        <v>QU</v>
      </c>
      <c r="C189" s="23" t="s">
        <v>8</v>
      </c>
    </row>
    <row r="190" spans="1:3">
      <c r="A190" s="21" t="s">
        <v>311</v>
      </c>
      <c r="B190" t="str">
        <f t="shared" si="2"/>
        <v>RE</v>
      </c>
      <c r="C190" s="23" t="s">
        <v>8</v>
      </c>
    </row>
    <row r="191" spans="1:3">
      <c r="A191" s="21" t="s">
        <v>312</v>
      </c>
      <c r="B191" t="str">
        <f t="shared" si="2"/>
        <v>RO</v>
      </c>
      <c r="C191" s="23" t="s">
        <v>313</v>
      </c>
    </row>
    <row r="192" spans="1:3">
      <c r="A192" s="21" t="s">
        <v>314</v>
      </c>
      <c r="B192" t="str">
        <f t="shared" si="2"/>
        <v>RS</v>
      </c>
      <c r="C192" s="23" t="s">
        <v>315</v>
      </c>
    </row>
    <row r="193" spans="1:3">
      <c r="A193" s="21" t="s">
        <v>316</v>
      </c>
      <c r="B193" t="str">
        <f t="shared" si="2"/>
        <v>RU</v>
      </c>
      <c r="C193" s="23" t="s">
        <v>317</v>
      </c>
    </row>
    <row r="194" spans="1:3">
      <c r="A194" s="21" t="s">
        <v>318</v>
      </c>
      <c r="B194" t="str">
        <f t="shared" si="2"/>
        <v>RW</v>
      </c>
      <c r="C194" s="23" t="s">
        <v>319</v>
      </c>
    </row>
    <row r="195" spans="1:3">
      <c r="A195" s="21" t="s">
        <v>320</v>
      </c>
      <c r="B195" t="str">
        <f t="shared" ref="B195:B252" si="3">RIGHT(A195,2)</f>
        <v>SA</v>
      </c>
      <c r="C195" s="23" t="s">
        <v>321</v>
      </c>
    </row>
    <row r="196" spans="1:3">
      <c r="A196" s="21" t="s">
        <v>322</v>
      </c>
      <c r="B196" t="str">
        <f t="shared" si="3"/>
        <v>SB</v>
      </c>
      <c r="C196" s="23" t="s">
        <v>323</v>
      </c>
    </row>
    <row r="197" spans="1:3">
      <c r="A197" s="21" t="s">
        <v>324</v>
      </c>
      <c r="B197" t="str">
        <f t="shared" si="3"/>
        <v>SC</v>
      </c>
      <c r="C197" s="23" t="s">
        <v>325</v>
      </c>
    </row>
    <row r="198" spans="1:3">
      <c r="A198" s="21" t="s">
        <v>326</v>
      </c>
      <c r="B198" t="str">
        <f t="shared" si="3"/>
        <v>SD</v>
      </c>
      <c r="C198" s="23" t="s">
        <v>327</v>
      </c>
    </row>
    <row r="199" spans="1:3">
      <c r="A199" s="21" t="s">
        <v>328</v>
      </c>
      <c r="B199" t="str">
        <f t="shared" si="3"/>
        <v>SE</v>
      </c>
      <c r="C199" s="23" t="s">
        <v>329</v>
      </c>
    </row>
    <row r="200" spans="1:3">
      <c r="A200" s="21" t="s">
        <v>330</v>
      </c>
      <c r="B200" t="str">
        <f t="shared" si="3"/>
        <v>SG</v>
      </c>
      <c r="C200" s="23" t="s">
        <v>331</v>
      </c>
    </row>
    <row r="201" spans="1:3">
      <c r="A201" s="21" t="s">
        <v>332</v>
      </c>
      <c r="B201" t="str">
        <f t="shared" si="3"/>
        <v>SH</v>
      </c>
      <c r="C201" s="23" t="s">
        <v>333</v>
      </c>
    </row>
    <row r="202" spans="1:3">
      <c r="A202" s="21" t="s">
        <v>334</v>
      </c>
      <c r="B202" t="str">
        <f t="shared" si="3"/>
        <v>SI</v>
      </c>
      <c r="C202" s="23" t="s">
        <v>8</v>
      </c>
    </row>
    <row r="203" spans="1:3">
      <c r="A203" s="21" t="s">
        <v>335</v>
      </c>
      <c r="B203" t="str">
        <f t="shared" si="3"/>
        <v>SJ</v>
      </c>
      <c r="C203" s="23" t="s">
        <v>67</v>
      </c>
    </row>
    <row r="204" spans="1:3">
      <c r="A204" s="21" t="s">
        <v>336</v>
      </c>
      <c r="B204" t="str">
        <f t="shared" si="3"/>
        <v>SK</v>
      </c>
      <c r="C204" s="23" t="s">
        <v>8</v>
      </c>
    </row>
    <row r="205" spans="1:3">
      <c r="A205" s="21" t="s">
        <v>337</v>
      </c>
      <c r="B205" t="str">
        <f t="shared" si="3"/>
        <v>SL</v>
      </c>
      <c r="C205" s="23" t="s">
        <v>338</v>
      </c>
    </row>
    <row r="206" spans="1:3">
      <c r="A206" s="21" t="s">
        <v>339</v>
      </c>
      <c r="B206" t="str">
        <f t="shared" si="3"/>
        <v>SM</v>
      </c>
      <c r="C206" s="23" t="s">
        <v>8</v>
      </c>
    </row>
    <row r="207" spans="1:3">
      <c r="A207" s="21" t="s">
        <v>340</v>
      </c>
      <c r="B207" t="str">
        <f t="shared" si="3"/>
        <v>SN</v>
      </c>
      <c r="C207" s="23" t="s">
        <v>44</v>
      </c>
    </row>
    <row r="208" spans="1:3">
      <c r="A208" s="21" t="s">
        <v>341</v>
      </c>
      <c r="B208" t="str">
        <f t="shared" si="3"/>
        <v>SO</v>
      </c>
      <c r="C208" s="23" t="s">
        <v>342</v>
      </c>
    </row>
    <row r="209" spans="1:3">
      <c r="A209" s="21" t="s">
        <v>343</v>
      </c>
      <c r="B209" t="str">
        <f t="shared" si="3"/>
        <v>SR</v>
      </c>
      <c r="C209" s="23" t="s">
        <v>344</v>
      </c>
    </row>
    <row r="210" spans="1:3">
      <c r="A210" s="21" t="s">
        <v>345</v>
      </c>
      <c r="B210" t="str">
        <f t="shared" si="3"/>
        <v>SS</v>
      </c>
      <c r="C210" s="23" t="s">
        <v>346</v>
      </c>
    </row>
    <row r="211" spans="1:3">
      <c r="A211" s="21" t="s">
        <v>347</v>
      </c>
      <c r="B211" t="str">
        <f t="shared" si="3"/>
        <v>ST</v>
      </c>
      <c r="C211" s="23" t="s">
        <v>348</v>
      </c>
    </row>
    <row r="212" spans="1:3">
      <c r="A212" s="21" t="s">
        <v>349</v>
      </c>
      <c r="B212" t="str">
        <f t="shared" si="3"/>
        <v>SV</v>
      </c>
      <c r="C212" s="23" t="s">
        <v>27</v>
      </c>
    </row>
    <row r="213" spans="1:3">
      <c r="A213" s="21" t="s">
        <v>350</v>
      </c>
      <c r="B213" t="str">
        <f t="shared" si="3"/>
        <v>SX</v>
      </c>
      <c r="C213" s="23" t="s">
        <v>101</v>
      </c>
    </row>
    <row r="214" spans="1:3">
      <c r="A214" s="21" t="s">
        <v>351</v>
      </c>
      <c r="B214" t="str">
        <f t="shared" si="3"/>
        <v>SY</v>
      </c>
      <c r="C214" s="23" t="s">
        <v>352</v>
      </c>
    </row>
    <row r="215" spans="1:3">
      <c r="A215" s="21" t="s">
        <v>353</v>
      </c>
      <c r="B215" t="str">
        <f t="shared" si="3"/>
        <v>SZ</v>
      </c>
      <c r="C215" s="23" t="s">
        <v>354</v>
      </c>
    </row>
    <row r="216" spans="1:3">
      <c r="A216" s="21" t="s">
        <v>355</v>
      </c>
      <c r="B216" t="str">
        <f t="shared" si="3"/>
        <v>TC</v>
      </c>
      <c r="C216" s="23" t="s">
        <v>27</v>
      </c>
    </row>
    <row r="217" spans="1:3">
      <c r="A217" s="21" t="s">
        <v>356</v>
      </c>
      <c r="B217" t="str">
        <f t="shared" si="3"/>
        <v>TD</v>
      </c>
      <c r="C217" s="23" t="s">
        <v>80</v>
      </c>
    </row>
    <row r="218" spans="1:3">
      <c r="A218" s="21" t="s">
        <v>357</v>
      </c>
      <c r="B218" t="str">
        <f t="shared" si="3"/>
        <v>TF</v>
      </c>
      <c r="C218" s="23" t="s">
        <v>8</v>
      </c>
    </row>
    <row r="219" spans="1:3">
      <c r="A219" s="21" t="s">
        <v>358</v>
      </c>
      <c r="B219" t="str">
        <f t="shared" si="3"/>
        <v>TG</v>
      </c>
      <c r="C219" s="23" t="s">
        <v>44</v>
      </c>
    </row>
    <row r="220" spans="1:3">
      <c r="A220" s="21" t="s">
        <v>359</v>
      </c>
      <c r="B220" t="str">
        <f t="shared" si="3"/>
        <v>TH</v>
      </c>
      <c r="C220" s="23" t="s">
        <v>360</v>
      </c>
    </row>
    <row r="221" spans="1:3">
      <c r="A221" s="21" t="s">
        <v>361</v>
      </c>
      <c r="B221" t="str">
        <f t="shared" si="3"/>
        <v>TJ</v>
      </c>
      <c r="C221" s="23" t="s">
        <v>362</v>
      </c>
    </row>
    <row r="222" spans="1:3">
      <c r="A222" s="21" t="s">
        <v>363</v>
      </c>
      <c r="B222" t="str">
        <f t="shared" si="3"/>
        <v>TK</v>
      </c>
      <c r="C222" s="23" t="s">
        <v>86</v>
      </c>
    </row>
    <row r="223" spans="1:3">
      <c r="A223" s="21" t="s">
        <v>364</v>
      </c>
      <c r="B223" t="str">
        <f t="shared" si="3"/>
        <v>TL</v>
      </c>
      <c r="C223" s="23" t="s">
        <v>27</v>
      </c>
    </row>
    <row r="224" spans="1:3">
      <c r="A224" s="21" t="s">
        <v>365</v>
      </c>
      <c r="B224" t="str">
        <f t="shared" si="3"/>
        <v>TM</v>
      </c>
      <c r="C224" s="23" t="s">
        <v>366</v>
      </c>
    </row>
    <row r="225" spans="1:3">
      <c r="A225" s="21" t="s">
        <v>367</v>
      </c>
      <c r="B225" t="str">
        <f t="shared" si="3"/>
        <v>TN</v>
      </c>
      <c r="C225" s="23" t="s">
        <v>368</v>
      </c>
    </row>
    <row r="226" spans="1:3">
      <c r="A226" s="21" t="s">
        <v>369</v>
      </c>
      <c r="B226" t="str">
        <f t="shared" si="3"/>
        <v>TO</v>
      </c>
      <c r="C226" s="23" t="s">
        <v>370</v>
      </c>
    </row>
    <row r="227" spans="1:3">
      <c r="A227" s="21" t="s">
        <v>371</v>
      </c>
      <c r="B227" t="str">
        <f t="shared" si="3"/>
        <v>TR</v>
      </c>
      <c r="C227" s="23" t="s">
        <v>372</v>
      </c>
    </row>
    <row r="228" spans="1:3">
      <c r="A228" s="21" t="s">
        <v>373</v>
      </c>
      <c r="B228" t="str">
        <f t="shared" si="3"/>
        <v>TT</v>
      </c>
      <c r="C228" s="23" t="s">
        <v>374</v>
      </c>
    </row>
    <row r="229" spans="1:3">
      <c r="A229" s="21" t="s">
        <v>375</v>
      </c>
      <c r="B229" t="str">
        <f t="shared" si="3"/>
        <v>TV</v>
      </c>
      <c r="C229" s="23" t="s">
        <v>30</v>
      </c>
    </row>
    <row r="230" spans="1:3">
      <c r="A230" s="21" t="s">
        <v>376</v>
      </c>
      <c r="B230" t="str">
        <f t="shared" si="3"/>
        <v>TW</v>
      </c>
      <c r="C230" s="23" t="s">
        <v>377</v>
      </c>
    </row>
    <row r="231" spans="1:3">
      <c r="A231" s="21" t="s">
        <v>378</v>
      </c>
      <c r="B231" t="str">
        <f t="shared" si="3"/>
        <v>TZ</v>
      </c>
      <c r="C231" s="23" t="s">
        <v>379</v>
      </c>
    </row>
    <row r="232" spans="1:3">
      <c r="A232" s="21" t="s">
        <v>380</v>
      </c>
      <c r="B232" t="str">
        <f t="shared" si="3"/>
        <v>UA</v>
      </c>
      <c r="C232" s="23" t="s">
        <v>381</v>
      </c>
    </row>
    <row r="233" spans="1:3">
      <c r="A233" s="21" t="s">
        <v>382</v>
      </c>
      <c r="B233" t="str">
        <f t="shared" si="3"/>
        <v>UG</v>
      </c>
      <c r="C233" s="23" t="s">
        <v>383</v>
      </c>
    </row>
    <row r="234" spans="1:3">
      <c r="A234" s="21" t="s">
        <v>384</v>
      </c>
      <c r="B234" t="str">
        <f t="shared" si="3"/>
        <v>UM</v>
      </c>
      <c r="C234" s="23" t="s">
        <v>27</v>
      </c>
    </row>
    <row r="235" spans="1:3">
      <c r="A235" s="21" t="s">
        <v>385</v>
      </c>
      <c r="B235" t="str">
        <f t="shared" si="3"/>
        <v>US</v>
      </c>
      <c r="C235" s="23" t="s">
        <v>27</v>
      </c>
    </row>
    <row r="236" spans="1:3">
      <c r="A236" s="21" t="s">
        <v>386</v>
      </c>
      <c r="B236" t="str">
        <f t="shared" si="3"/>
        <v>UY</v>
      </c>
      <c r="C236" s="23" t="s">
        <v>387</v>
      </c>
    </row>
    <row r="237" spans="1:3">
      <c r="A237" s="21" t="s">
        <v>388</v>
      </c>
      <c r="B237" t="str">
        <f t="shared" si="3"/>
        <v>UZ</v>
      </c>
      <c r="C237" s="23" t="s">
        <v>389</v>
      </c>
    </row>
    <row r="238" spans="1:3">
      <c r="A238" s="21" t="s">
        <v>390</v>
      </c>
      <c r="B238" t="str">
        <f t="shared" si="3"/>
        <v>VA</v>
      </c>
      <c r="C238" s="23" t="s">
        <v>8</v>
      </c>
    </row>
    <row r="239" spans="1:3">
      <c r="A239" s="21" t="s">
        <v>391</v>
      </c>
      <c r="B239" t="str">
        <f t="shared" si="3"/>
        <v>VC</v>
      </c>
      <c r="C239" s="23" t="s">
        <v>14</v>
      </c>
    </row>
    <row r="240" spans="1:3">
      <c r="A240" s="21" t="s">
        <v>392</v>
      </c>
      <c r="B240" t="str">
        <f t="shared" si="3"/>
        <v>VE</v>
      </c>
      <c r="C240" s="23" t="s">
        <v>393</v>
      </c>
    </row>
    <row r="241" spans="1:3">
      <c r="A241" s="21" t="s">
        <v>394</v>
      </c>
      <c r="B241" t="str">
        <f t="shared" si="3"/>
        <v>VG</v>
      </c>
      <c r="C241" s="23" t="s">
        <v>27</v>
      </c>
    </row>
    <row r="242" spans="1:3">
      <c r="A242" s="21" t="s">
        <v>395</v>
      </c>
      <c r="B242" t="str">
        <f t="shared" si="3"/>
        <v>VI</v>
      </c>
      <c r="C242" s="23" t="s">
        <v>27</v>
      </c>
    </row>
    <row r="243" spans="1:3">
      <c r="A243" s="21" t="s">
        <v>396</v>
      </c>
      <c r="B243" t="str">
        <f t="shared" si="3"/>
        <v>VN</v>
      </c>
      <c r="C243" s="23" t="s">
        <v>397</v>
      </c>
    </row>
    <row r="244" spans="1:3">
      <c r="A244" s="21" t="s">
        <v>398</v>
      </c>
      <c r="B244" t="str">
        <f t="shared" si="3"/>
        <v>VU</v>
      </c>
      <c r="C244" s="23" t="s">
        <v>399</v>
      </c>
    </row>
    <row r="245" spans="1:3">
      <c r="A245" s="21" t="s">
        <v>400</v>
      </c>
      <c r="B245" t="str">
        <f t="shared" si="3"/>
        <v>WF</v>
      </c>
      <c r="C245" s="23" t="s">
        <v>271</v>
      </c>
    </row>
    <row r="246" spans="1:3">
      <c r="A246" s="21" t="s">
        <v>401</v>
      </c>
      <c r="B246" t="str">
        <f t="shared" si="3"/>
        <v>WS</v>
      </c>
      <c r="C246" s="23" t="s">
        <v>402</v>
      </c>
    </row>
    <row r="247" spans="1:3">
      <c r="A247" s="21" t="s">
        <v>403</v>
      </c>
      <c r="B247" t="str">
        <f t="shared" si="3"/>
        <v>XK</v>
      </c>
      <c r="C247" s="23" t="s">
        <v>8</v>
      </c>
    </row>
    <row r="248" spans="1:3">
      <c r="A248" s="21" t="s">
        <v>404</v>
      </c>
      <c r="B248" t="str">
        <f t="shared" si="3"/>
        <v>YE</v>
      </c>
      <c r="C248" s="23" t="s">
        <v>405</v>
      </c>
    </row>
    <row r="249" spans="1:3">
      <c r="A249" s="21" t="s">
        <v>406</v>
      </c>
      <c r="B249" t="str">
        <f t="shared" si="3"/>
        <v>YT</v>
      </c>
      <c r="C249" s="23" t="s">
        <v>8</v>
      </c>
    </row>
    <row r="250" spans="1:3">
      <c r="A250" s="21" t="s">
        <v>407</v>
      </c>
      <c r="B250" t="str">
        <f t="shared" si="3"/>
        <v>ZA</v>
      </c>
      <c r="C250" s="23" t="s">
        <v>408</v>
      </c>
    </row>
    <row r="251" spans="1:3">
      <c r="A251" s="21" t="s">
        <v>409</v>
      </c>
      <c r="B251" t="str">
        <f t="shared" si="3"/>
        <v>ZM</v>
      </c>
      <c r="C251" s="23" t="s">
        <v>410</v>
      </c>
    </row>
    <row r="252" spans="1:3">
      <c r="A252" s="21" t="s">
        <v>411</v>
      </c>
      <c r="B252" t="str">
        <f t="shared" si="3"/>
        <v>ZW</v>
      </c>
      <c r="C252" s="23" t="s">
        <v>412</v>
      </c>
    </row>
    <row r="253" spans="1:3">
      <c r="A253" s="21"/>
    </row>
    <row r="254" spans="1:3">
      <c r="A254" s="21"/>
    </row>
    <row r="255" spans="1:3">
      <c r="A255" s="21"/>
    </row>
    <row r="256" spans="1:3">
      <c r="A256" s="21"/>
    </row>
    <row r="257" spans="1:1">
      <c r="A257" s="21"/>
    </row>
    <row r="258" spans="1:1">
      <c r="A258" s="21"/>
    </row>
    <row r="259" spans="1:1">
      <c r="A259" s="21"/>
    </row>
    <row r="260" spans="1:1">
      <c r="A260" s="21"/>
    </row>
    <row r="261" spans="1:1">
      <c r="A261" s="21"/>
    </row>
    <row r="262" spans="1:1">
      <c r="A262" s="21"/>
    </row>
    <row r="263" spans="1:1">
      <c r="A263" s="21"/>
    </row>
    <row r="264" spans="1:1">
      <c r="A264" s="21"/>
    </row>
    <row r="265" spans="1:1">
      <c r="A265" s="21"/>
    </row>
    <row r="266" spans="1:1">
      <c r="A266" s="21"/>
    </row>
    <row r="267" spans="1:1">
      <c r="A267" s="21"/>
    </row>
    <row r="268" spans="1:1">
      <c r="A268" s="21"/>
    </row>
    <row r="269" spans="1:1">
      <c r="A269" s="21"/>
    </row>
    <row r="270" spans="1:1">
      <c r="A270" s="21"/>
    </row>
    <row r="271" spans="1:1">
      <c r="A271" s="21"/>
    </row>
    <row r="272" spans="1:1">
      <c r="A272" s="21"/>
    </row>
    <row r="273" spans="1:1">
      <c r="A273" s="21"/>
    </row>
    <row r="274" spans="1:1">
      <c r="A274" s="21"/>
    </row>
    <row r="275" spans="1:1">
      <c r="A275" s="21"/>
    </row>
    <row r="276" spans="1:1">
      <c r="A276" s="21"/>
    </row>
    <row r="277" spans="1:1">
      <c r="A277" s="21"/>
    </row>
    <row r="278" spans="1:1">
      <c r="A278" s="21"/>
    </row>
    <row r="279" spans="1:1">
      <c r="A279" s="21"/>
    </row>
    <row r="280" spans="1:1">
      <c r="A280" s="21"/>
    </row>
    <row r="281" spans="1:1">
      <c r="A281" s="21"/>
    </row>
    <row r="282" spans="1:1">
      <c r="A282" s="21"/>
    </row>
    <row r="283" spans="1:1">
      <c r="A283" s="21"/>
    </row>
    <row r="284" spans="1:1">
      <c r="A284" s="21"/>
    </row>
    <row r="285" spans="1:1">
      <c r="A285" s="21"/>
    </row>
    <row r="286" spans="1:1">
      <c r="A286" s="21"/>
    </row>
    <row r="287" spans="1:1">
      <c r="A287" s="21"/>
    </row>
    <row r="288" spans="1:1">
      <c r="A288" s="21"/>
    </row>
    <row r="289" spans="1:1">
      <c r="A289" s="21"/>
    </row>
    <row r="290" spans="1:1">
      <c r="A290" s="21"/>
    </row>
    <row r="291" spans="1:1">
      <c r="A291" s="21"/>
    </row>
    <row r="292" spans="1:1">
      <c r="A292" s="21"/>
    </row>
    <row r="293" spans="1:1">
      <c r="A293" s="21"/>
    </row>
    <row r="294" spans="1:1">
      <c r="A294" s="21"/>
    </row>
    <row r="295" spans="1:1">
      <c r="A295" s="21"/>
    </row>
    <row r="296" spans="1:1">
      <c r="A296" s="21"/>
    </row>
    <row r="297" spans="1:1">
      <c r="A297" s="21"/>
    </row>
    <row r="298" spans="1:1">
      <c r="A298" s="21"/>
    </row>
    <row r="299" spans="1:1">
      <c r="A299" s="21"/>
    </row>
    <row r="300" spans="1:1">
      <c r="A300" s="21"/>
    </row>
    <row r="301" spans="1:1">
      <c r="A301" s="21"/>
    </row>
    <row r="302" spans="1:1">
      <c r="A302" s="21"/>
    </row>
    <row r="303" spans="1:1">
      <c r="A303" s="21"/>
    </row>
    <row r="304" spans="1:1">
      <c r="A304" s="21"/>
    </row>
    <row r="305" spans="1:1">
      <c r="A305" s="21"/>
    </row>
    <row r="306" spans="1:1">
      <c r="A306" s="21"/>
    </row>
    <row r="307" spans="1:1">
      <c r="A307" s="21"/>
    </row>
    <row r="308" spans="1:1">
      <c r="A308" s="21"/>
    </row>
    <row r="309" spans="1:1">
      <c r="A309" s="21"/>
    </row>
    <row r="310" spans="1:1">
      <c r="A310" s="21"/>
    </row>
    <row r="311" spans="1:1">
      <c r="A311" s="21"/>
    </row>
    <row r="312" spans="1:1">
      <c r="A312" s="21"/>
    </row>
    <row r="313" spans="1:1">
      <c r="A313" s="21"/>
    </row>
    <row r="314" spans="1:1">
      <c r="A314" s="21"/>
    </row>
    <row r="315" spans="1:1">
      <c r="A315" s="21"/>
    </row>
    <row r="316" spans="1:1">
      <c r="A316" s="21"/>
    </row>
    <row r="317" spans="1:1">
      <c r="A317" s="21"/>
    </row>
    <row r="318" spans="1:1">
      <c r="A318" s="21"/>
    </row>
    <row r="319" spans="1:1">
      <c r="A319" s="21"/>
    </row>
    <row r="320" spans="1:1">
      <c r="A320" s="21"/>
    </row>
    <row r="321" spans="1:1">
      <c r="A321" s="21"/>
    </row>
    <row r="322" spans="1:1">
      <c r="A322" s="21"/>
    </row>
    <row r="323" spans="1:1">
      <c r="A323" s="21"/>
    </row>
    <row r="324" spans="1:1">
      <c r="A324" s="21"/>
    </row>
    <row r="325" spans="1:1">
      <c r="A325" s="21"/>
    </row>
    <row r="326" spans="1:1">
      <c r="A326" s="21"/>
    </row>
    <row r="327" spans="1:1">
      <c r="A327" s="21"/>
    </row>
    <row r="328" spans="1:1">
      <c r="A328" s="21"/>
    </row>
    <row r="329" spans="1:1">
      <c r="A329" s="21"/>
    </row>
    <row r="330" spans="1:1">
      <c r="A330" s="21"/>
    </row>
    <row r="331" spans="1:1">
      <c r="A331" s="21"/>
    </row>
    <row r="332" spans="1:1">
      <c r="A332" s="21"/>
    </row>
    <row r="333" spans="1:1">
      <c r="A333" s="21"/>
    </row>
    <row r="334" spans="1:1">
      <c r="A334" s="21"/>
    </row>
    <row r="335" spans="1:1">
      <c r="A335" s="21"/>
    </row>
  </sheetData>
  <sheetProtection sheet="1" objects="1" scenarios="1" selectLockedCells="1" selectUnlockedCell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A20"/>
  <sheetViews>
    <sheetView workbookViewId="0">
      <selection activeCell="B19" sqref="B19"/>
    </sheetView>
  </sheetViews>
  <sheetFormatPr baseColWidth="10" defaultColWidth="11.42578125" defaultRowHeight="15"/>
  <sheetData>
    <row r="1" spans="1:1">
      <c r="A1" t="s">
        <v>413</v>
      </c>
    </row>
    <row r="2" spans="1:1">
      <c r="A2" s="11"/>
    </row>
    <row r="3" spans="1:1">
      <c r="A3" s="11" t="s">
        <v>414</v>
      </c>
    </row>
    <row r="4" spans="1:1">
      <c r="A4" s="11" t="s">
        <v>415</v>
      </c>
    </row>
    <row r="5" spans="1:1">
      <c r="A5" s="11" t="s">
        <v>416</v>
      </c>
    </row>
    <row r="6" spans="1:1">
      <c r="A6" s="11" t="s">
        <v>417</v>
      </c>
    </row>
    <row r="7" spans="1:1">
      <c r="A7" s="11" t="s">
        <v>418</v>
      </c>
    </row>
    <row r="8" spans="1:1">
      <c r="A8" s="11" t="s">
        <v>419</v>
      </c>
    </row>
    <row r="9" spans="1:1">
      <c r="A9" s="11" t="s">
        <v>420</v>
      </c>
    </row>
    <row r="10" spans="1:1">
      <c r="A10" s="11" t="s">
        <v>421</v>
      </c>
    </row>
    <row r="11" spans="1:1">
      <c r="A11" s="11" t="s">
        <v>422</v>
      </c>
    </row>
    <row r="12" spans="1:1">
      <c r="A12" s="11" t="s">
        <v>423</v>
      </c>
    </row>
    <row r="13" spans="1:1">
      <c r="A13" s="11" t="s">
        <v>424</v>
      </c>
    </row>
    <row r="14" spans="1:1">
      <c r="A14" s="11" t="s">
        <v>425</v>
      </c>
    </row>
    <row r="15" spans="1:1">
      <c r="A15" s="11" t="s">
        <v>426</v>
      </c>
    </row>
    <row r="16" spans="1:1">
      <c r="A16" s="11" t="s">
        <v>427</v>
      </c>
    </row>
    <row r="17" spans="1:1">
      <c r="A17" s="11" t="s">
        <v>428</v>
      </c>
    </row>
    <row r="18" spans="1:1">
      <c r="A18" s="11" t="s">
        <v>429</v>
      </c>
    </row>
    <row r="19" spans="1:1">
      <c r="A19" s="11" t="s">
        <v>430</v>
      </c>
    </row>
    <row r="20" spans="1:1">
      <c r="A20" s="11" t="s">
        <v>431</v>
      </c>
    </row>
  </sheetData>
  <sheetProtection algorithmName="SHA-512" hashValue="WPAr7wqsUzJYRrzY6HGbk+P73scTiHJEKgEx/omduzmbu8wQLLsMBbk9eSrt2Gsli0sl5RWz0eUxGXTW3OSbug==" saltValue="Pu6AJZMRzu1BftnHDPE7Ag==" spinCount="100000" sheet="1" objects="1" scenarios="1"/>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4AC46-E206-4FC1-BC5B-E32759AA6A19}">
  <sheetPr codeName="Tabelle4">
    <pageSetUpPr fitToPage="1"/>
  </sheetPr>
  <dimension ref="A1:AW51"/>
  <sheetViews>
    <sheetView showGridLines="0" tabSelected="1" zoomScale="90" zoomScaleNormal="90" zoomScaleSheetLayoutView="55" zoomScalePageLayoutView="55" workbookViewId="0">
      <selection activeCell="D9" sqref="D9"/>
    </sheetView>
  </sheetViews>
  <sheetFormatPr baseColWidth="10" defaultColWidth="11.42578125" defaultRowHeight="12.75" customHeight="1"/>
  <cols>
    <col min="1" max="1" width="20.5703125" style="1" customWidth="1"/>
    <col min="2" max="2" width="48.140625" style="1" customWidth="1"/>
    <col min="3" max="3" width="3.5703125" style="1" customWidth="1"/>
    <col min="4" max="4" width="93.140625" style="1" bestFit="1" customWidth="1"/>
    <col min="5" max="5" width="11.42578125" style="1"/>
    <col min="6" max="6" width="152.85546875" style="1" customWidth="1"/>
    <col min="7" max="16384" width="11.42578125" style="1"/>
  </cols>
  <sheetData>
    <row r="1" spans="1:48" ht="15.75" customHeight="1" thickBot="1">
      <c r="A1" s="19"/>
      <c r="B1" s="78" t="str" cm="1">
        <f t="array" ref="B1">IFERROR(_xlfn.XLOOKUP("B1",tblTranslations[Key],INDEX(tblTranslations[],0,MATCH($D$1,tblTranslations[#Headers],0))),"")</f>
        <v>Please select the language &gt;&gt;&gt;</v>
      </c>
      <c r="C1" s="79"/>
      <c r="D1" s="40" t="s">
        <v>436</v>
      </c>
      <c r="E1" s="38"/>
      <c r="F1" s="5"/>
      <c r="G1" s="3"/>
      <c r="H1" s="3"/>
      <c r="I1" s="3"/>
      <c r="J1" s="3"/>
      <c r="K1" s="3"/>
      <c r="L1" s="3"/>
      <c r="M1" s="3"/>
      <c r="N1" s="3"/>
      <c r="O1" s="3"/>
      <c r="P1" s="3"/>
      <c r="Q1" s="3"/>
      <c r="R1" s="3"/>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row>
    <row r="2" spans="1:48" ht="41.25" customHeight="1">
      <c r="A2" s="20"/>
      <c r="B2" s="113" t="str" cm="1">
        <f t="array" ref="B2">IFERROR(_xlfn.XLOOKUP("B2",tblTranslations[Key],INDEX(tblTranslations[],0,MATCH($D$1,tblTranslations[#Headers],0))),"")</f>
        <v>Order Form for Registration of a Business Partner (Contractor and Financing Recipient)</v>
      </c>
      <c r="C2" s="114"/>
      <c r="D2" s="115"/>
      <c r="E2" s="5"/>
      <c r="F2" s="56"/>
      <c r="G2" s="5"/>
      <c r="H2" s="5"/>
      <c r="I2" s="5"/>
      <c r="J2" s="5"/>
      <c r="K2" s="5"/>
      <c r="L2" s="5"/>
      <c r="M2" s="5"/>
      <c r="N2" s="5"/>
      <c r="O2" s="5"/>
      <c r="P2" s="5"/>
      <c r="Q2" s="5"/>
      <c r="R2" s="5"/>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row>
    <row r="3" spans="1:48" ht="9.75" customHeight="1">
      <c r="A3" s="24"/>
      <c r="B3" s="29"/>
      <c r="C3" s="30"/>
      <c r="D3" s="31"/>
      <c r="E3" s="4"/>
      <c r="F3" s="56"/>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row>
    <row r="4" spans="1:48" ht="24.6" customHeight="1">
      <c r="A4" s="25"/>
      <c r="B4" s="116" t="str" cm="1">
        <f t="array" ref="B4">IFERROR(_xlfn.XLOOKUP("B4",tblTranslations[Key],INDEX(tblTranslations[],0,MATCH($D$1,tblTranslations[#Headers],0))),"")</f>
        <v>For new registration as a creditor or changes to relevant data, please send back the completed form.</v>
      </c>
      <c r="C4" s="117"/>
      <c r="D4" s="118"/>
      <c r="E4" s="4"/>
      <c r="F4" s="57"/>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row>
    <row r="5" spans="1:48" s="10" customFormat="1" ht="23.1" customHeight="1">
      <c r="A5" s="4"/>
      <c r="B5" s="4"/>
      <c r="C5" s="4"/>
      <c r="F5" s="58" t="str" cm="1">
        <f t="array" ref="F5">_xlfn.LET(_xlpm.lang,$D$1, _xlpm.idx, IFERROR(_xlfn.XMATCH(_xlpm.lang,{"EN","DE","FR","ES"}),2), _xlpm.val, IFERROR(_xlfn.XLOOKUP(ROW(), tblHelp_Ausfuellhilfe3[Row], CHOOSE(_xlpm.idx, tblHelp_Ausfuellhilfe3[EN], tblHelp_Ausfuellhilfe3[DE], tblHelp_Ausfuellhilfe3[FR], tblHelp_Ausfuellhilfe3[ES])), ""), IF(_xlpm.val=0, "", _xlpm.val))</f>
        <v>Explanations:</v>
      </c>
    </row>
    <row r="6" spans="1:48" s="10" customFormat="1" ht="24.75" customHeight="1">
      <c r="A6" s="119" t="str" cm="1">
        <f t="array" ref="A6">IFERROR(_xlfn.XLOOKUP("A6",tblTranslations[Key],INDEX(tblTranslations[],0,MATCH($D$1,tblTranslations[#Headers],0))),"")</f>
        <v>If available – existing BP No.</v>
      </c>
      <c r="B6" s="119"/>
      <c r="C6" s="120"/>
      <c r="D6" s="120"/>
      <c r="F6" s="59" t="str" cm="1">
        <f t="array" ref="F6">_xlfn.LET(_xlpm.lang,$D$1, _xlpm.idx, IFERROR(_xlfn.XMATCH(_xlpm.lang,{"EN","DE","FR","ES"}),2), _xlpm.val, IFERROR(_xlfn.XLOOKUP(ROW(), tblHelp_Ausfuellhilfe3[Row], CHOOSE(_xlpm.idx, tblHelp_Ausfuellhilfe3[EN], tblHelp_Ausfuellhilfe3[DE], tblHelp_Ausfuellhilfe3[FR], tblHelp_Ausfuellhilfe3[ES])), ""), IF(_xlpm.val=0, "", _xlpm.val))</f>
        <v>Enter an existing SAP Business Partner (BP) number only if one already exists (e.g., for changes). In SAP, this uniquely links the form to the existing BP master record.</v>
      </c>
    </row>
    <row r="7" spans="1:48" ht="12" customHeight="1">
      <c r="A7" s="27" t="s">
        <v>1</v>
      </c>
      <c r="B7" s="27" t="s">
        <v>2</v>
      </c>
      <c r="C7" s="2"/>
      <c r="D7" s="6"/>
      <c r="E7" s="4"/>
      <c r="F7" s="60" t="str" cm="1">
        <f t="array" ref="F7">_xlfn.LET(_xlpm.lang,$D$1, _xlpm.idx, IFERROR(_xlfn.XMATCH(_xlpm.lang,{"EN","DE","FR","ES"}),2), _xlpm.val, IFERROR(_xlfn.XLOOKUP(ROW(), tblHelp_Ausfuellhilfe3[Row], CHOOSE(_xlpm.idx, tblHelp_Ausfuellhilfe3[EN], tblHelp_Ausfuellhilfe3[DE], tblHelp_Ausfuellhilfe3[FR], tblHelp_Ausfuellhilfe3[ES])), ""), IF(_xlpm.val=0, "", _xlpm.val))</f>
        <v/>
      </c>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row>
    <row r="8" spans="1:48" ht="36" customHeight="1">
      <c r="A8" s="72" t="str" cm="1">
        <f t="array" ref="A8">IFERROR(_xlfn.XLOOKUP("A8",tblTranslations[Key],INDEX(tblTranslations[],0,MATCH($D$1,tblTranslations[#Headers],0))),"")</f>
        <v>For GIZ use only: Select Contractor/Financing Recipient from the Drop-down List.</v>
      </c>
      <c r="B8" s="73"/>
      <c r="C8" s="73"/>
      <c r="D8" s="73"/>
      <c r="E8" s="4"/>
      <c r="F8" s="61" t="str" cm="1">
        <f t="array" ref="F8">_xlfn.LET(_xlpm.lang,$D$1, _xlpm.idx, IFERROR(_xlfn.XMATCH(_xlpm.lang,{"EN","DE","FR","ES"}),2), _xlpm.val, IFERROR(_xlfn.XLOOKUP(ROW(), tblHelp_Ausfuellhilfe3[Row], CHOOSE(_xlpm.idx, tblHelp_Ausfuellhilfe3[EN], tblHelp_Ausfuellhilfe3[DE], tblHelp_Ausfuellhilfe3[FR], tblHelp_Ausfuellhilfe3[ES])), ""), IF(_xlpm.val=0, "", _xlpm.val))</f>
        <v/>
      </c>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row>
    <row r="9" spans="1:48" ht="38.25">
      <c r="A9" s="94" t="str" cm="1">
        <f t="array" ref="A9">IFERROR(_xlfn.XLOOKUP("A9",tblTranslations[Key],INDEX(tblTranslations[],0,MATCH($D$1,tblTranslations[#Headers],0))),"")</f>
        <v>Contractor: company, supplier, or individual</v>
      </c>
      <c r="B9" s="121"/>
      <c r="C9" s="47" t="s">
        <v>434</v>
      </c>
      <c r="D9" s="4" t="s">
        <v>1</v>
      </c>
      <c r="E9" s="4"/>
      <c r="F9" s="59" t="str" cm="1">
        <f t="array" ref="F9">_xlfn.LET(_xlpm.lang,$D$1, _xlpm.idx, IFERROR(_xlfn.XMATCH(_xlpm.lang,{"EN","DE","FR","ES"}),2), _xlpm.val, IFERROR(_xlfn.XLOOKUP(ROW(), tblHelp_Ausfuellhilfe3[Row], CHOOSE(_xlpm.idx, tblHelp_Ausfuellhilfe3[EN], tblHelp_Ausfuellhilfe3[DE], tblHelp_Ausfuellhilfe3[FR], tblHelp_Ausfuellhilfe3[ES])), ""), IF(_xlpm.val=0, "", _xlpm.val))</f>
        <v>“Mark with an ”X" whether the party is a contractor/supplier or an individual for a procurement transaction. In SAP, this selection determines the purchasing organization for service and construction contracts as well as procurement of goods.</v>
      </c>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row>
    <row r="10" spans="1:48" ht="27" customHeight="1">
      <c r="A10" s="94" t="str" cm="1">
        <f t="array" ref="A10">IFERROR(_xlfn.XLOOKUP("A10",tblTranslations[Key],INDEX(tblTranslations[],0,MATCH($D$1,tblTranslations[#Headers],0))),"")</f>
        <v>Financing recipient</v>
      </c>
      <c r="B10" s="121"/>
      <c r="C10" s="47"/>
      <c r="D10" s="4" t="s">
        <v>1</v>
      </c>
      <c r="E10" s="4"/>
      <c r="F10" s="59" t="str" cm="1">
        <f t="array" ref="F10">_xlfn.LET(_xlpm.lang,$D$1, _xlpm.idx, IFERROR(_xlfn.XMATCH(_xlpm.lang,{"EN","DE","FR","ES"}),2), _xlpm.val, IFERROR(_xlfn.XLOOKUP(ROW(), tblHelp_Ausfuellhilfe3[Row], CHOOSE(_xlpm.idx, tblHelp_Ausfuellhilfe3[EN], tblHelp_Ausfuellhilfe3[DE], tblHelp_Ausfuellhilfe3[FR], tblHelp_Ausfuellhilfe3[ES])), ""), IF(_xlpm.val=0, "", _xlpm.val))</f>
        <v xml:space="preserve">Mark with “X” only if the business partner is an institution or a grant/financing recipient. This selection determines the purchasing organization for financing in SAP. </v>
      </c>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row>
    <row r="11" spans="1:48" ht="18" customHeight="1" thickBot="1">
      <c r="A11" s="94" t="str" cm="1">
        <f t="array" ref="A11">IFERROR(_xlfn.XLOOKUP("A11",tblTranslations[Key],INDEX(tblTranslations[],0,MATCH($D$1,tblTranslations[#Headers],0))),"")</f>
        <v>Carrier</v>
      </c>
      <c r="B11" s="121"/>
      <c r="C11" s="26"/>
      <c r="D11" s="16" t="s">
        <v>433</v>
      </c>
      <c r="E11" s="4"/>
      <c r="F11" s="59" t="str" cm="1">
        <f t="array" ref="F11">_xlfn.LET(_xlpm.lang,$D$1, _xlpm.idx, IFERROR(_xlfn.XMATCH(_xlpm.lang,{"EN","DE","FR","ES"}),2), _xlpm.val, IFERROR(_xlfn.XLOOKUP(ROW(), tblHelp_Ausfuellhilfe3[Row], CHOOSE(_xlpm.idx, tblHelp_Ausfuellhilfe3[EN], tblHelp_Ausfuellhilfe3[DE], tblHelp_Ausfuellhilfe3[FR], tblHelp_Ausfuellhilfe3[ES])), ""), IF(_xlpm.val=0, "", _xlpm.val))</f>
        <v>Select only if the partner also acts as a carrier/forwarder. In SAP this may influence logistics-related processing.</v>
      </c>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row>
    <row r="12" spans="1:48" ht="29.1" customHeight="1" thickBot="1">
      <c r="A12" s="98" t="str" cm="1">
        <f t="array" ref="A12">IFERROR(_xlfn.XLOOKUP("A12",tblTranslations[Key],INDEX(tblTranslations[],0,MATCH($D$1,tblTranslations[#Headers],0))),"")</f>
        <v>Consortium</v>
      </c>
      <c r="B12" s="122"/>
      <c r="C12" s="26"/>
      <c r="D12" s="71"/>
      <c r="E12" s="4"/>
      <c r="F12" s="59" t="str" cm="1">
        <f t="array" ref="F12">_xlfn.LET(_xlpm.lang,$D$1, _xlpm.idx, IFERROR(_xlfn.XMATCH(_xlpm.lang,{"EN","DE","FR","ES"}),2), _xlpm.val, IFERROR(_xlfn.XLOOKUP(ROW(), tblHelp_Ausfuellhilfe3[Row], CHOOSE(_xlpm.idx, tblHelp_Ausfuellhilfe3[EN], tblHelp_Ausfuellhilfe3[DE], tblHelp_Ausfuellhilfe3[FR], tblHelp_Ausfuellhilfe3[ES])), ""), IF(_xlpm.val=0, "", _xlpm.val))</f>
        <v>Select only if this is a consortium/joint venture (ARGE). In SAP this can trigger special processing and settlement rules. For a consortium/joint venture only: enter the SAP operation number (45er number) so SAP can assign the BP to the correct operation/project context.</v>
      </c>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row>
    <row r="13" spans="1:48" ht="38.25">
      <c r="A13" s="88" t="str" cm="1">
        <f t="array" ref="A13">IFERROR(_xlfn.XLOOKUP("A13",tblTranslations[Key],INDEX(tblTranslations[],0,MATCH($D$1,tblTranslations[#Headers],0))),"")</f>
        <v>organisation type (IATI)</v>
      </c>
      <c r="B13" s="89"/>
      <c r="C13" s="55"/>
      <c r="D13" s="70" t="str">
        <f>CHOOSE(MATCH($D$1,{"EN","DE","FR","ES"},0),"Please select","Bitte auswählen","Veuillez sélectionner","Seleccione")</f>
        <v>Please select</v>
      </c>
      <c r="E13" s="4"/>
      <c r="F13" s="59" t="str" cm="1">
        <f t="array" ref="F13">_xlfn.LET(_xlpm.lang,$D$1, _xlpm.idx, IFERROR(_xlfn.XMATCH(_xlpm.lang,{"EN","DE","FR","ES"}),2), _xlpm.val, IFERROR(_xlfn.XLOOKUP(ROW(), tblHelp_Ausfuellhilfe3[Row], CHOOSE(_xlpm.idx, tblHelp_Ausfuellhilfe3[EN], tblHelp_Ausfuellhilfe3[DE], tblHelp_Ausfuellhilfe3[FR], tblHelp_Ausfuellhilfe3[ES])), ""), IF(_xlpm.val=0, "", _xlpm.val))</f>
        <v>70 – Private Sector:  Companies, suppliers, hotels, legal entities such as Ltd., etc., 21 – NGO, 60 - Foundation, 80 - Academic, Training and Research: Universities and legally Independent Institutes, 90 – Individuals- Individual Experts including individuals who receive financing arrangements</v>
      </c>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row>
    <row r="14" spans="1:48" ht="14.45" customHeight="1">
      <c r="A14" s="12" t="s">
        <v>2</v>
      </c>
      <c r="B14" s="12" t="s">
        <v>2</v>
      </c>
      <c r="C14" s="7"/>
      <c r="D14" s="6"/>
      <c r="E14" s="4"/>
      <c r="F14" s="60" t="str" cm="1">
        <f t="array" ref="F14">_xlfn.LET(_xlpm.lang,$D$1, _xlpm.idx, IFERROR(_xlfn.XMATCH(_xlpm.lang,{"EN","DE","FR","ES"}),2), _xlpm.val, IFERROR(_xlfn.XLOOKUP(ROW(), tblHelp_Ausfuellhilfe3[Row], CHOOSE(_xlpm.idx, tblHelp_Ausfuellhilfe3[EN], tblHelp_Ausfuellhilfe3[DE], tblHelp_Ausfuellhilfe3[FR], tblHelp_Ausfuellhilfe3[ES])), ""), IF(_xlpm.val=0, "", _xlpm.val))</f>
        <v/>
      </c>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row>
    <row r="15" spans="1:48" ht="18" customHeight="1">
      <c r="A15" s="100" t="str" cm="1">
        <f t="array" ref="A15">IFERROR(_xlfn.XLOOKUP("A15",tblTranslations[Key],INDEX(tblTranslations[],0,MATCH($D$1,tblTranslations[#Headers],0))),"")</f>
        <v>Official Name and Address (Please Complete the Fields Below)</v>
      </c>
      <c r="B15" s="101"/>
      <c r="C15" s="101"/>
      <c r="D15" s="101"/>
      <c r="E15" s="4"/>
      <c r="F15" s="61" t="str" cm="1">
        <f t="array" ref="F15">_xlfn.LET(_xlpm.lang,$D$1, _xlpm.idx, IFERROR(_xlfn.XMATCH(_xlpm.lang,{"EN","DE","FR","ES"}),2), _xlpm.val, IFERROR(_xlfn.XLOOKUP(ROW(), tblHelp_Ausfuellhilfe3[Row], CHOOSE(_xlpm.idx, tblHelp_Ausfuellhilfe3[EN], tblHelp_Ausfuellhilfe3[DE], tblHelp_Ausfuellhilfe3[FR], tblHelp_Ausfuellhilfe3[ES])), ""), IF(_xlpm.val=0, "", _xlpm.val))</f>
        <v/>
      </c>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row>
    <row r="16" spans="1:48" ht="50.85" customHeight="1">
      <c r="A16" s="110" t="str" cm="1">
        <f t="array" ref="A16">IFERROR(_xlfn.XLOOKUP("A16",tblTranslations[Key],INDEX(tblTranslations[],0,MATCH($D$1,tblTranslations[#Headers],0))),"")</f>
        <v>Exact company name incl. legal form (acc. Register) (optional: official abbr.)
OR
if a natural person: surname, first name</v>
      </c>
      <c r="B16" s="111"/>
      <c r="C16" s="112"/>
      <c r="D16" s="97"/>
      <c r="E16" s="4"/>
      <c r="F16" s="59" t="str" cm="1">
        <f t="array" ref="F16">_xlfn.LET(_xlpm.lang,$D$1, _xlpm.idx, IFERROR(_xlfn.XMATCH(_xlpm.lang,{"EN","DE","FR","ES"}),2), _xlpm.val, IFERROR(_xlfn.XLOOKUP(ROW(), tblHelp_Ausfuellhilfe3[Row], CHOOSE(_xlpm.idx, tblHelp_Ausfuellhilfe3[EN], tblHelp_Ausfuellhilfe3[DE], tblHelp_Ausfuellhilfe3[FR], tblHelp_Ausfuellhilfe3[ES])), ""), IF(_xlpm.val=0, "", _xlpm.val))</f>
        <v>Enter the official company name including legal form exactly as per register (or for a natural person: surname, first name). Add an abbreviation only if needed (optional).</v>
      </c>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row>
    <row r="17" spans="1:48" ht="27.75" customHeight="1">
      <c r="A17" s="88" t="str" cm="1">
        <f t="array" ref="A17">IFERROR(_xlfn.XLOOKUP("A17",tblTranslations[Key],INDEX(tblTranslations[],0,MATCH($D$1,tblTranslations[#Headers],0))),"")</f>
        <v>Street + No.</v>
      </c>
      <c r="B17" s="106"/>
      <c r="C17" s="112" t="s">
        <v>2</v>
      </c>
      <c r="D17" s="97"/>
      <c r="E17" s="4"/>
      <c r="F17" s="59" t="str" cm="1">
        <f t="array" ref="F17">_xlfn.LET(_xlpm.lang,$D$1, _xlpm.idx, IFERROR(_xlfn.XMATCH(_xlpm.lang,{"EN","DE","FR","ES"}),2), _xlpm.val, IFERROR(_xlfn.XLOOKUP(ROW(), tblHelp_Ausfuellhilfe3[Row], CHOOSE(_xlpm.idx, tblHelp_Ausfuellhilfe3[EN], tblHelp_Ausfuellhilfe3[DE], tblHelp_Ausfuellhilfe3[FR], tblHelp_Ausfuellhilfe3[ES])), ""), IF(_xlpm.val=0, "", _xlpm.val))</f>
        <v>Enter street and house number according to the official address. Add-ons such as building or apartment numbers must be clearly indicated as an addition to the street and house number.</v>
      </c>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row>
    <row r="18" spans="1:48" ht="18" customHeight="1">
      <c r="A18" s="88" t="str" cm="1">
        <f t="array" ref="A18">IFERROR(_xlfn.XLOOKUP("A18",tblTranslations[Key],INDEX(tblTranslations[],0,MATCH($D$1,tblTranslations[#Headers],0))),"")</f>
        <v>Postcode</v>
      </c>
      <c r="B18" s="106"/>
      <c r="C18" s="84" t="s">
        <v>2</v>
      </c>
      <c r="D18" s="85"/>
      <c r="E18" s="4"/>
      <c r="F18" s="59" t="str" cm="1">
        <f t="array" ref="F18">_xlfn.LET(_xlpm.lang,$D$1, _xlpm.idx, IFERROR(_xlfn.XMATCH(_xlpm.lang,{"EN","DE","FR","ES"}),2), _xlpm.val, IFERROR(_xlfn.XLOOKUP(ROW(), tblHelp_Ausfuellhilfe3[Row], CHOOSE(_xlpm.idx, tblHelp_Ausfuellhilfe3[EN], tblHelp_Ausfuellhilfe3[DE], tblHelp_Ausfuellhilfe3[FR], tblHelp_Ausfuellhilfe3[ES])), ""), IF(_xlpm.val=0, "", _xlpm.val))</f>
        <v>Enter the postal code without additional characters (digits/letters as applicable by country). In SAP it is part of the standard address and supports plausibility checks.</v>
      </c>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row>
    <row r="19" spans="1:48" ht="18" customHeight="1">
      <c r="A19" s="88" t="str" cm="1">
        <f t="array" ref="A19">IFERROR(_xlfn.XLOOKUP("A19",tblTranslations[Key],INDEX(tblTranslations[],0,MATCH($D$1,tblTranslations[#Headers],0))),"")</f>
        <v>City</v>
      </c>
      <c r="B19" s="106"/>
      <c r="C19" s="84" t="s">
        <v>2</v>
      </c>
      <c r="D19" s="85"/>
      <c r="E19" s="4"/>
      <c r="F19" s="59" t="str" cm="1">
        <f t="array" ref="F19">_xlfn.LET(_xlpm.lang,$D$1, _xlpm.idx, IFERROR(_xlfn.XMATCH(_xlpm.lang,{"EN","DE","FR","ES"}),2), _xlpm.val, IFERROR(_xlfn.XLOOKUP(ROW(), tblHelp_Ausfuellhilfe3[Row], CHOOSE(_xlpm.idx, tblHelp_Ausfuellhilfe3[EN], tblHelp_Ausfuellhilfe3[DE], tblHelp_Ausfuellhilfe3[FR], tblHelp_Ausfuellhilfe3[ES])), ""), IF(_xlpm.val=0, "", _xlpm.val))</f>
        <v>Enter the city according to the official address. Select/enter it in the chosen SAP language.</v>
      </c>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row>
    <row r="20" spans="1:48" ht="18" customHeight="1">
      <c r="A20" s="92" t="str" cm="1">
        <f t="array" ref="A20">IFERROR(_xlfn.XLOOKUP("A20",tblTranslations[Key],INDEX(tblTranslations[],0,MATCH($D$1,tblTranslations[#Headers],0))),"")</f>
        <v>Optional – Federal State</v>
      </c>
      <c r="B20" s="93"/>
      <c r="C20" s="84" t="s">
        <v>2</v>
      </c>
      <c r="D20" s="85"/>
      <c r="E20" s="4"/>
      <c r="F20" s="59" t="str" cm="1">
        <f t="array" ref="F20">_xlfn.LET(_xlpm.lang,$D$1, _xlpm.idx, IFERROR(_xlfn.XMATCH(_xlpm.lang,{"EN","DE","FR","ES"}),2), _xlpm.val, IFERROR(_xlfn.XLOOKUP(ROW(), tblHelp_Ausfuellhilfe3[Row], CHOOSE(_xlpm.idx, tblHelp_Ausfuellhilfe3[EN], tblHelp_Ausfuellhilfe3[DE], tblHelp_Ausfuellhilfe3[FR], tblHelp_Ausfuellhilfe3[ES])), ""), IF(_xlpm.val=0, "", _xlpm.val))</f>
        <v>Optional: enter state/region only if relevant (e.g., US/CA/BR). In SAP this is stored as “Region”.</v>
      </c>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row>
    <row r="21" spans="1:48" ht="18" customHeight="1">
      <c r="A21" s="107" t="str" cm="1">
        <f t="array" ref="A21">IFERROR(_xlfn.XLOOKUP("A21",tblTranslations[Key],INDEX(tblTranslations[],0,MATCH($D$1,tblTranslations[#Headers],0))),"")</f>
        <v>Country</v>
      </c>
      <c r="B21" s="108"/>
      <c r="C21" s="48" t="str">
        <f>_xlfn.LET(_xlpm.x,TRIM(D21),IF(OR(_xlpm.x="",_xlpm.x="Please select",_xlpm.x="Bitte auswählen",_xlpm.x="Veuillez sélectionner",_xlpm.x="Seleccione"),"",RIGHT(_xlpm.x,2)))</f>
        <v/>
      </c>
      <c r="D21" s="70" t="str">
        <f>CHOOSE(MATCH($D$1,{"EN","DE","FR","ES"},0),"Please select","Bitte auswählen","Veuillez sélectionner","Seleccione")</f>
        <v>Please select</v>
      </c>
      <c r="E21" s="4"/>
      <c r="F21" s="59" t="str" cm="1">
        <f t="array" ref="F21">_xlfn.LET(_xlpm.lang,$D$1, _xlpm.idx, IFERROR(_xlfn.XMATCH(_xlpm.lang,{"EN","DE","FR","ES"}),2), _xlpm.val, IFERROR(_xlfn.XLOOKUP(ROW(), tblHelp_Ausfuellhilfe3[Row], CHOOSE(_xlpm.idx, tblHelp_Ausfuellhilfe3[EN], tblHelp_Ausfuellhilfe3[DE], tblHelp_Ausfuellhilfe3[FR], tblHelp_Ausfuellhilfe3[ES])), ""), IF(_xlpm.val=0, "", _xlpm.val))</f>
        <v>Select the country from the drop-down (country name + ISO).</v>
      </c>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row>
    <row r="22" spans="1:48" ht="18" customHeight="1">
      <c r="A22" s="88" t="str" cm="1">
        <f t="array" ref="A22">IFERROR(_xlfn.XLOOKUP("A22",tblTranslations[Key],INDEX(tblTranslations[],0,MATCH($D$1,tblTranslations[#Headers],0))),"")</f>
        <v>Optional – Phone</v>
      </c>
      <c r="B22" s="106"/>
      <c r="C22" s="84" t="s">
        <v>2</v>
      </c>
      <c r="D22" s="85"/>
      <c r="E22" s="4"/>
      <c r="F22" s="59" t="str" cm="1">
        <f t="array" ref="F22">_xlfn.LET(_xlpm.lang,$D$1, _xlpm.idx, IFERROR(_xlfn.XMATCH(_xlpm.lang,{"EN","DE","FR","ES"}),2), _xlpm.val, IFERROR(_xlfn.XLOOKUP(ROW(), tblHelp_Ausfuellhilfe3[Row], CHOOSE(_xlpm.idx, tblHelp_Ausfuellhilfe3[EN], tblHelp_Ausfuellhilfe3[DE], tblHelp_Ausfuellhilfe3[FR], tblHelp_Ausfuellhilfe3[ES])), ""), IF(_xlpm.val=0, "", _xlpm.val))</f>
        <v>Enter the phone number WITHOUT the country code (e.g., without +49 …). Use a consistent format without additional text.</v>
      </c>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row>
    <row r="23" spans="1:48" ht="18" customHeight="1">
      <c r="A23" s="88" t="str" cm="1">
        <f t="array" ref="A23">IFERROR(_xlfn.XLOOKUP("A23",tblTranslations[Key],INDEX(tblTranslations[],0,MATCH($D$1,tblTranslations[#Headers],0))),"")</f>
        <v>Optional – Fax</v>
      </c>
      <c r="B23" s="106"/>
      <c r="C23" s="84" t="s">
        <v>2</v>
      </c>
      <c r="D23" s="85"/>
      <c r="E23" s="4"/>
      <c r="F23" s="59" t="str" cm="1">
        <f t="array" ref="F23">_xlfn.LET(_xlpm.lang,$D$1, _xlpm.idx, IFERROR(_xlfn.XMATCH(_xlpm.lang,{"EN","DE","FR","ES"}),2), _xlpm.val, IFERROR(_xlfn.XLOOKUP(ROW(), tblHelp_Ausfuellhilfe3[Row], CHOOSE(_xlpm.idx, tblHelp_Ausfuellhilfe3[EN], tblHelp_Ausfuellhilfe3[DE], tblHelp_Ausfuellhilfe3[FR], tblHelp_Ausfuellhilfe3[ES])), ""), IF(_xlpm.val=0, "", _xlpm.val))</f>
        <v>Optional: enter a fax number in the same format as the phone number (including country code).</v>
      </c>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row>
    <row r="24" spans="1:48" ht="18" customHeight="1">
      <c r="A24" s="88" t="str" cm="1">
        <f t="array" ref="A24">IFERROR(_xlfn.XLOOKUP("A24",tblTranslations[Key],INDEX(tblTranslations[],0,MATCH($D$1,tblTranslations[#Headers],0))),"")</f>
        <v>Email</v>
      </c>
      <c r="B24" s="106"/>
      <c r="C24" s="84" t="s">
        <v>2</v>
      </c>
      <c r="D24" s="85"/>
      <c r="E24" s="4"/>
      <c r="F24" s="59" t="str" cm="1">
        <f t="array" ref="F24">_xlfn.LET(_xlpm.lang,$D$1, _xlpm.idx, IFERROR(_xlfn.XMATCH(_xlpm.lang,{"EN","DE","FR","ES"}),2), _xlpm.val, IFERROR(_xlfn.XLOOKUP(ROW(), tblHelp_Ausfuellhilfe3[Row], CHOOSE(_xlpm.idx, tblHelp_Ausfuellhilfe3[EN], tblHelp_Ausfuellhilfe3[DE], tblHelp_Ausfuellhilfe3[FR], tblHelp_Ausfuellhilfe3[ES])), ""), IF(_xlpm.val=0, "", _xlpm.val))</f>
        <v>Enter an email address in standard format (name@domain). In SAP this is stored as communication data (SMTP) and used for contact.</v>
      </c>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row>
    <row r="25" spans="1:48" ht="18" customHeight="1">
      <c r="A25" s="109" t="str" cm="1">
        <f t="array" ref="A25">IFERROR(_xlfn.XLOOKUP("A25",tblTranslations[Key],INDEX(tblTranslations[],0,MATCH($D$1,tblTranslations[#Headers],0))),"")</f>
        <v>SAP Language of communication</v>
      </c>
      <c r="B25" s="106"/>
      <c r="C25" s="49"/>
      <c r="D25" s="70" t="str">
        <f>CHOOSE(MATCH($D$1,{"EN","DE","FR","ES"},0),"Please select","Bitte auswählen","Veuillez sélectionner","Seleccione")</f>
        <v>Please select</v>
      </c>
      <c r="E25" s="4"/>
      <c r="F25" s="59" t="str" cm="1">
        <f t="array" ref="F25">_xlfn.LET(_xlpm.lang,$D$1, _xlpm.idx, IFERROR(_xlfn.XMATCH(_xlpm.lang,{"EN","DE","FR","ES"}),2), _xlpm.val, IFERROR(_xlfn.XLOOKUP(ROW(), tblHelp_Ausfuellhilfe3[Row], CHOOSE(_xlpm.idx, tblHelp_Ausfuellhilfe3[EN], tblHelp_Ausfuellhilfe3[DE], tblHelp_Ausfuellhilfe3[FR], tblHelp_Ausfuellhilfe3[ES])), ""), IF(_xlpm.val=0, "", _xlpm.val))</f>
        <v xml:space="preserve">Please select one of the four available SAP communication languages from the drop-down. </v>
      </c>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row>
    <row r="26" spans="1:48" ht="12.75" customHeight="1">
      <c r="A26" s="9" t="s">
        <v>2</v>
      </c>
      <c r="B26" s="8" t="s">
        <v>2</v>
      </c>
      <c r="D26" s="6"/>
      <c r="E26" s="4"/>
      <c r="F26" s="60" t="str" cm="1">
        <f t="array" ref="F26">_xlfn.LET(_xlpm.lang,$D$1, _xlpm.idx, IFERROR(_xlfn.XMATCH(_xlpm.lang,{"EN","DE","FR","ES"}),2), _xlpm.val, IFERROR(_xlfn.XLOOKUP(ROW(), tblHelp_Ausfuellhilfe3[Row], CHOOSE(_xlpm.idx, tblHelp_Ausfuellhilfe3[EN], tblHelp_Ausfuellhilfe3[DE], tblHelp_Ausfuellhilfe3[FR], tblHelp_Ausfuellhilfe3[ES])), ""), IF(_xlpm.val=0, "", _xlpm.val))</f>
        <v/>
      </c>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row>
    <row r="27" spans="1:48" ht="18" customHeight="1">
      <c r="A27" s="100" t="str" cm="1">
        <f t="array" ref="A27">IFERROR(_xlfn.XLOOKUP("A27",tblTranslations[Key],INDEX(tblTranslations[],0,MATCH($D$1,tblTranslations[#Headers],0))),"")</f>
        <v xml:space="preserve">Bank Details </v>
      </c>
      <c r="B27" s="101"/>
      <c r="C27" s="101"/>
      <c r="D27" s="101"/>
      <c r="E27" s="4"/>
      <c r="F27" s="61" t="str" cm="1">
        <f t="array" ref="F27">_xlfn.LET(_xlpm.lang,$D$1, _xlpm.idx, IFERROR(_xlfn.XMATCH(_xlpm.lang,{"EN","DE","FR","ES"}),2), _xlpm.val, IFERROR(_xlfn.XLOOKUP(ROW(), tblHelp_Ausfuellhilfe3[Row], CHOOSE(_xlpm.idx, tblHelp_Ausfuellhilfe3[EN], tblHelp_Ausfuellhilfe3[DE], tblHelp_Ausfuellhilfe3[FR], tblHelp_Ausfuellhilfe3[ES])), ""), IF(_xlpm.val=0, "", _xlpm.val))</f>
        <v/>
      </c>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row>
    <row r="28" spans="1:48" ht="18" customHeight="1">
      <c r="A28" s="98" t="str" cm="1">
        <f t="array" ref="A28">IFERROR(_xlfn.XLOOKUP("A28",tblTranslations[Key],INDEX(tblTranslations[],0,MATCH($D$1,tblTranslations[#Headers],0))),"")</f>
        <v>Full legal name of account holder</v>
      </c>
      <c r="B28" s="99"/>
      <c r="C28" s="102"/>
      <c r="D28" s="103"/>
      <c r="E28" s="4"/>
      <c r="F28" s="59" t="str" cm="1">
        <f t="array" ref="F28">_xlfn.LET(_xlpm.lang,$D$1, _xlpm.idx, IFERROR(_xlfn.XMATCH(_xlpm.lang,{"EN","DE","FR","ES"}),2), _xlpm.val, IFERROR(_xlfn.XLOOKUP(ROW(), tblHelp_Ausfuellhilfe3[Row], CHOOSE(_xlpm.idx, tblHelp_Ausfuellhilfe3[EN], tblHelp_Ausfuellhilfe3[DE], tblHelp_Ausfuellhilfe3[FR], tblHelp_Ausfuellhilfe3[ES])), ""), IF(_xlpm.val=0, "", _xlpm.val))</f>
        <v>Account holder: the account holder's legal name.</v>
      </c>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row>
    <row r="29" spans="1:48" ht="27.75" customHeight="1">
      <c r="A29" s="98" t="str" cm="1">
        <f t="array" ref="A29">IFERROR(_xlfn.XLOOKUP("A29",tblTranslations[Key],INDEX(tblTranslations[],0,MATCH($D$1,tblTranslations[#Headers],0))),"")</f>
        <v>IBAN</v>
      </c>
      <c r="B29" s="99"/>
      <c r="C29" s="84" t="s">
        <v>2</v>
      </c>
      <c r="D29" s="85"/>
      <c r="E29" s="4"/>
      <c r="F29" s="59" t="str" cm="1">
        <f t="array" ref="F29">_xlfn.LET(_xlpm.lang,$D$1, _xlpm.idx, IFERROR(_xlfn.XMATCH(_xlpm.lang,{"EN","DE","FR","ES"}),2), _xlpm.val, IFERROR(_xlfn.XLOOKUP(ROW(), tblHelp_Ausfuellhilfe3[Row], CHOOSE(_xlpm.idx, tblHelp_Ausfuellhilfe3[EN], tblHelp_Ausfuellhilfe3[DE], tblHelp_Ausfuellhilfe3[FR], tblHelp_Ausfuellhilfe3[ES])), ""), IF(_xlpm.val=0, "", _xlpm.val))</f>
        <v>Enter the IBAN without spaces and without prefixes such as “IBAN:”. In SAP this is stored as the primary bank account; country-specific format checks may apply.</v>
      </c>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row>
    <row r="30" spans="1:48" ht="18" customHeight="1">
      <c r="A30" s="94" t="str" cm="1">
        <f t="array" ref="A30">IFERROR(_xlfn.XLOOKUP("A30",tblTranslations[Key],INDEX(tblTranslations[],0,MATCH($D$1,tblTranslations[#Headers],0))),"")</f>
        <v>or account number (only if no IBAN)</v>
      </c>
      <c r="B30" s="95"/>
      <c r="C30" s="104"/>
      <c r="D30" s="105"/>
      <c r="E30" s="4"/>
      <c r="F30" s="59" t="str" cm="1">
        <f t="array" ref="F30">_xlfn.LET(_xlpm.lang,$D$1, _xlpm.idx, IFERROR(_xlfn.XMATCH(_xlpm.lang,{"EN","DE","FR","ES"}),2), _xlpm.val, IFERROR(_xlfn.XLOOKUP(ROW(), tblHelp_Ausfuellhilfe3[Row], CHOOSE(_xlpm.idx, tblHelp_Ausfuellhilfe3[EN], tblHelp_Ausfuellhilfe3[DE], tblHelp_Ausfuellhilfe3[FR], tblHelp_Ausfuellhilfe3[ES])), ""), IF(_xlpm.val=0, "", _xlpm.val))</f>
        <v>Only if no IBAN is available in the country: enter the account number without spaces. Use the official account number provided by the bank.</v>
      </c>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row>
    <row r="31" spans="1:48" ht="18" customHeight="1">
      <c r="A31" s="98" t="str" cm="1">
        <f t="array" ref="A31">IFERROR(_xlfn.XLOOKUP("A31",tblTranslations[Key],INDEX(tblTranslations[],0,MATCH($D$1,tblTranslations[#Headers],0))),"")</f>
        <v>BIC (SWIFT code)</v>
      </c>
      <c r="B31" s="99"/>
      <c r="C31" s="84" t="s">
        <v>2</v>
      </c>
      <c r="D31" s="85"/>
      <c r="E31" s="4"/>
      <c r="F31" s="59" t="str" cm="1">
        <f t="array" ref="F31">_xlfn.LET(_xlpm.lang,$D$1, _xlpm.idx, IFERROR(_xlfn.XMATCH(_xlpm.lang,{"EN","DE","FR","ES"}),2), _xlpm.val, IFERROR(_xlfn.XLOOKUP(ROW(), tblHelp_Ausfuellhilfe3[Row], CHOOSE(_xlpm.idx, tblHelp_Ausfuellhilfe3[EN], tblHelp_Ausfuellhilfe3[DE], tblHelp_Ausfuellhilfe3[FR], tblHelp_Ausfuellhilfe3[ES])), ""), IF(_xlpm.val=0, "", _xlpm.val))</f>
        <v>Enter the BIC/SWIFT code without spaces. If the SWIFT code has 8 characters, add "XXX".</v>
      </c>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row>
    <row r="32" spans="1:48" ht="18" customHeight="1">
      <c r="A32" s="98" t="str" cm="1">
        <f t="array" ref="A32">IFERROR(_xlfn.XLOOKUP("A32",tblTranslations[Key],INDEX(tblTranslations[],0,MATCH($D$1,tblTranslations[#Headers],0))),"")</f>
        <v>Bank country</v>
      </c>
      <c r="B32" s="99"/>
      <c r="C32" s="49" t="str">
        <f>_xlfn.LET(_xlpm.x,TRIM(D32),IF(OR(_xlpm.x="",_xlpm.x="Please select",_xlpm.x="Bitte auswählen",_xlpm.x="Veuillez sélectionner",_xlpm.x="Seleccione"),"",RIGHT(_xlpm.x,2)))</f>
        <v/>
      </c>
      <c r="D32" s="70" t="str">
        <f>CHOOSE(MATCH($D$1,{"EN","DE","FR","ES"},0),"Please select","Bitte auswählen","Veuillez sélectionner","Seleccione")</f>
        <v>Please select</v>
      </c>
      <c r="E32" s="4"/>
      <c r="F32" s="59" t="str" cm="1">
        <f t="array" ref="F32">_xlfn.LET(_xlpm.lang,$D$1, _xlpm.idx, IFERROR(_xlfn.XMATCH(_xlpm.lang,{"EN","DE","FR","ES"}),2), _xlpm.val, IFERROR(_xlfn.XLOOKUP(ROW(), tblHelp_Ausfuellhilfe3[Row], CHOOSE(_xlpm.idx, tblHelp_Ausfuellhilfe3[EN], tblHelp_Ausfuellhilfe3[DE], tblHelp_Ausfuellhilfe3[FR], tblHelp_Ausfuellhilfe3[ES])), ""), IF(_xlpm.val=0, "", _xlpm.val))</f>
        <v>Select the bank country from the drop-down (country name + ISO). This supports SAP checks for bank details and country-specific rules.</v>
      </c>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row>
    <row r="33" spans="1:49" ht="14.45" customHeight="1">
      <c r="A33" s="14"/>
      <c r="B33" s="15" t="s">
        <v>2</v>
      </c>
      <c r="C33" s="13" t="s">
        <v>2</v>
      </c>
      <c r="D33" s="6"/>
      <c r="E33" s="4"/>
      <c r="F33" s="62" t="str" cm="1">
        <f t="array" ref="F33">_xlfn.LET(_xlpm.lang,$D$1, _xlpm.idx, IFERROR(_xlfn.XMATCH(_xlpm.lang,{"EN","DE","FR","ES"}),2), _xlpm.val, IFERROR(_xlfn.XLOOKUP(ROW(), tblHelp_Ausfuellhilfe3[Row], CHOOSE(_xlpm.idx, tblHelp_Ausfuellhilfe3[EN], tblHelp_Ausfuellhilfe3[DE], tblHelp_Ausfuellhilfe3[FR], tblHelp_Ausfuellhilfe3[ES])), ""), IF(_xlpm.val=0, "", _xlpm.val))</f>
        <v/>
      </c>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row>
    <row r="34" spans="1:49" ht="18" customHeight="1">
      <c r="A34" s="100" t="str" cm="1">
        <f t="array" ref="A34">IFERROR(_xlfn.XLOOKUP("A34",tblTranslations[Key],INDEX(tblTranslations[],0,MATCH($D$1,tblTranslations[#Headers],0))),"")</f>
        <v xml:space="preserve">Income and VAT Tax Information </v>
      </c>
      <c r="B34" s="101"/>
      <c r="C34" s="101"/>
      <c r="D34" s="101"/>
      <c r="E34" s="4"/>
      <c r="F34" s="69" t="str" cm="1">
        <f t="array" ref="F34">_xlfn.LET(_xlpm.lang,$D$1, _xlpm.idx, IFERROR(_xlfn.XMATCH(_xlpm.lang,{"EN","DE","FR","ES"}),2), _xlpm.val, IFERROR(_xlfn.XLOOKUP(ROW(), tblHelp_Ausfuellhilfe3[Row], CHOOSE(_xlpm.idx, tblHelp_Ausfuellhilfe3[EN], tblHelp_Ausfuellhilfe3[DE], tblHelp_Ausfuellhilfe3[FR], tblHelp_Ausfuellhilfe3[ES])), ""), IF(_xlpm.val=0, "", _xlpm.val))</f>
        <v/>
      </c>
      <c r="G34" s="41"/>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row>
    <row r="35" spans="1:49" ht="18" customHeight="1">
      <c r="A35" s="88" t="str" cm="1">
        <f t="array" ref="A35">IFERROR(_xlfn.XLOOKUP("A35",tblTranslations[Key],INDEX(tblTranslations[],0,MATCH($D$1,tblTranslations[#Headers],0))),"")</f>
        <v>Tax number</v>
      </c>
      <c r="B35" s="89"/>
      <c r="C35" s="84"/>
      <c r="D35" s="85"/>
      <c r="E35" s="4"/>
      <c r="F35" s="59" t="str" cm="1">
        <f t="array" ref="F35">_xlfn.LET(_xlpm.lang,$D$1, _xlpm.idx, IFERROR(_xlfn.XMATCH(_xlpm.lang,{"EN","DE","FR","ES"}),2), _xlpm.val, IFERROR(_xlfn.XLOOKUP(ROW(), tblHelp_Ausfuellhilfe3[Row], CHOOSE(_xlpm.idx, tblHelp_Ausfuellhilfe3[EN], tblHelp_Ausfuellhilfe3[DE], tblHelp_Ausfuellhilfe3[FR], tblHelp_Ausfuellhilfe3[ES])), ""), IF(_xlpm.val=0, "", _xlpm.val))</f>
        <v>Enter the tax number issued by the local tax authority, without spaces. In SAP this supports tax-relevant master data and checks.</v>
      </c>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row>
    <row r="36" spans="1:49" ht="18" customHeight="1">
      <c r="A36" s="88" t="str" cm="1">
        <f t="array" ref="A36">IFERROR(_xlfn.XLOOKUP("A36",tblTranslations[Key],INDEX(tblTranslations[],0,MATCH($D$1,tblTranslations[#Headers],0))),"")</f>
        <v>Only if Applicable – VAT identification number</v>
      </c>
      <c r="B36" s="89"/>
      <c r="C36" s="90"/>
      <c r="D36" s="91"/>
      <c r="E36" s="4"/>
      <c r="F36" s="59" t="str" cm="1">
        <f t="array" ref="F36">_xlfn.LET(_xlpm.lang,$D$1, _xlpm.idx, IFERROR(_xlfn.XMATCH(_xlpm.lang,{"EN","DE","FR","ES"}),2), _xlpm.val, IFERROR(_xlfn.XLOOKUP(ROW(), tblHelp_Ausfuellhilfe3[Row], CHOOSE(_xlpm.idx, tblHelp_Ausfuellhilfe3[EN], tblHelp_Ausfuellhilfe3[DE], tblHelp_Ausfuellhilfe3[FR], tblHelp_Ausfuellhilfe3[ES])), ""), IF(_xlpm.val=0, "", _xlpm.val))</f>
        <v>Only if applicable: enter the VAT identification number (VAT ID) without spaces (e.g., within the EU). In SAP this is relevant for VAT reporting and tax determination.</v>
      </c>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row>
    <row r="37" spans="1:49" ht="18" customHeight="1">
      <c r="A37" s="92" t="str" cm="1">
        <f t="array" ref="A37">IFERROR(_xlfn.XLOOKUP("A37",tblTranslations[Key],INDEX(tblTranslations[],0,MATCH($D$1,tblTranslations[#Headers],0))),"")</f>
        <v>For Germany only – Business identification number</v>
      </c>
      <c r="B37" s="93"/>
      <c r="C37" s="84" t="s">
        <v>2</v>
      </c>
      <c r="D37" s="85"/>
      <c r="E37" s="4"/>
      <c r="F37" s="59" t="str" cm="1">
        <f t="array" ref="F37">_xlfn.LET(_xlpm.lang,$D$1, _xlpm.idx, IFERROR(_xlfn.XMATCH(_xlpm.lang,{"EN","DE","FR","ES"}),2), _xlpm.val, IFERROR(_xlfn.XLOOKUP(ROW(), tblHelp_Ausfuellhilfe3[Row], CHOOSE(_xlpm.idx, tblHelp_Ausfuellhilfe3[EN], tblHelp_Ausfuellhilfe3[DE], tblHelp_Ausfuellhilfe3[FR], tblHelp_Ausfuellhilfe3[ES])), ""), IF(_xlpm.val=0, "", _xlpm.val))</f>
        <v>Germany only: enter the business identification number (W-IdNr.), if available, without spaces.</v>
      </c>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row>
    <row r="38" spans="1:49" ht="63.75">
      <c r="A38" s="94" t="str" cm="1">
        <f t="array" ref="A38">IFERROR(_xlfn.XLOOKUP("A38",tblTranslations[Key],INDEX(tblTranslations[],0,MATCH($D$1,tblTranslations[#Headers],0))),"")</f>
        <v>VAT - Entrepreneurial tax status</v>
      </c>
      <c r="B38" s="95"/>
      <c r="C38" s="96" t="str">
        <f>CHOOSE(MATCH($D$1,{"EN","DE","FR","ES"},0),"Please select","Bitte auswählen","Veuillez sélectionner","Seleccione")</f>
        <v>Please select</v>
      </c>
      <c r="D38" s="97"/>
      <c r="E38" s="4"/>
      <c r="F38" s="59" t="str" cm="1">
        <f t="array" ref="F38">_xlfn.LET(_xlpm.lang,$D$1, _xlpm.idx, IFERROR(_xlfn.XMATCH(_xlpm.lang,{"EN","DE","FR","ES"}),2), _xlpm.val, IFERROR(_xlfn.XLOOKUP(ROW(), tblHelp_Ausfuellhilfe3[Row], CHOOSE(_xlpm.idx, tblHelp_Ausfuellhilfe3[EN], tblHelp_Ausfuellhilfe3[DE], tblHelp_Ausfuellhilfe3[FR], tblHelp_Ausfuellhilfe3[ES])), ""), IF(_xlpm.val=0, "", _xlpm.val))</f>
        <v>Please indicate your VAT classification: 00 – International/intergovernmental organization: If you are an international or intergovernmental organization subject to special VAT rules.; 01 – Entrepreneur – standard case: If you carry out an economic activity and none of categories 00, 02, or 03 applies to you.; 02 – Non-profit/tax-privileged entrepreneur: If your company or organization is recognized as non-profit or tax-privileged under the law applicable to you.; 03 – Small business/Comparable national legislation:  If you run a small business or a comparable national legislation applies to you.</v>
      </c>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row>
    <row r="39" spans="1:49" ht="14.1" customHeight="1">
      <c r="A39" s="51"/>
      <c r="B39" s="51"/>
      <c r="C39" s="39" t="s">
        <v>2</v>
      </c>
      <c r="D39" s="4"/>
      <c r="E39" s="4"/>
      <c r="F39" s="60" t="str" cm="1">
        <f t="array" ref="F39">_xlfn.LET(_xlpm.lang,$D$1, _xlpm.idx, IFERROR(_xlfn.XMATCH(_xlpm.lang,{"EN","DE","FR","ES"}),2), _xlpm.val, IFERROR(_xlfn.XLOOKUP(ROW(), tblHelp_Ausfuellhilfe3[Row], CHOOSE(_xlpm.idx, tblHelp_Ausfuellhilfe3[EN], tblHelp_Ausfuellhilfe3[DE], tblHelp_Ausfuellhilfe3[FR], tblHelp_Ausfuellhilfe3[ES])), ""), IF(_xlpm.val=0, "", _xlpm.val))</f>
        <v/>
      </c>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row>
    <row r="40" spans="1:49" ht="18" customHeight="1">
      <c r="A40" s="80" t="str" cm="1">
        <f t="array" ref="A40">IFERROR(_xlfn.XLOOKUP("A40",tblTranslations[Key],INDEX(tblTranslations[],0,MATCH($D$1,tblTranslations[#Headers],0))),"")</f>
        <v>Only if applicable – Withholding Tax Information</v>
      </c>
      <c r="B40" s="81"/>
      <c r="C40" s="81"/>
      <c r="D40" s="81"/>
      <c r="E40" s="4"/>
      <c r="F40" s="69" t="str" cm="1">
        <f t="array" ref="F40">_xlfn.LET(_xlpm.lang,$D$1, _xlpm.idx, IFERROR(_xlfn.XMATCH(_xlpm.lang,{"EN","DE","FR","ES"}),2), _xlpm.val, IFERROR(_xlfn.XLOOKUP(ROW(), tblHelp_Ausfuellhilfe3[Row], CHOOSE(_xlpm.idx, tblHelp_Ausfuellhilfe3[EN], tblHelp_Ausfuellhilfe3[DE], tblHelp_Ausfuellhilfe3[FR], tblHelp_Ausfuellhilfe3[ES])), ""), IF(_xlpm.val=0, "", _xlpm.val))</f>
        <v/>
      </c>
      <c r="G40" s="41"/>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row>
    <row r="41" spans="1:49" ht="36" customHeight="1">
      <c r="A41" s="82" t="str" cm="1">
        <f t="array" ref="A41">IFERROR(_xlfn.XLOOKUP("A41",tblTranslations[Key],INDEX(tblTranslations[],0,MATCH($D$1,tblTranslations[#Headers],0))),"")</f>
        <v>Country for which the service/delivery is provided</v>
      </c>
      <c r="B41" s="83"/>
      <c r="C41" s="84"/>
      <c r="D41" s="85"/>
      <c r="E41" s="4"/>
      <c r="F41" s="59" t="str" cm="1">
        <f t="array" ref="F41">_xlfn.LET(_xlpm.lang,$D$1, _xlpm.idx, IFERROR(_xlfn.XMATCH(_xlpm.lang,{"EN","DE","FR","ES"}),2), _xlpm.val, IFERROR(_xlfn.XLOOKUP(ROW(), tblHelp_Ausfuellhilfe3[Row], CHOOSE(_xlpm.idx, tblHelp_Ausfuellhilfe3[EN], tblHelp_Ausfuellhilfe3[DE], tblHelp_Ausfuellhilfe3[FR], tblHelp_Ausfuellhilfe3[ES])), ""), IF(_xlpm.val=0, "", _xlpm.val))</f>
        <v>Please specify the country for which the service is provided or to which the goods are delivered. If necessary, multiple countries can be indicated. For services related to real estate or construction work, please specify the country in which the property is located.</v>
      </c>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row>
    <row r="42" spans="1:49" ht="48.6" customHeight="1">
      <c r="A42" s="86" t="str" cm="1">
        <f t="array" ref="A42">IFERROR(_xlfn.XLOOKUP("A43",tblTranslations[Key],INDEX(tblTranslations[],0,MATCH($D$1,tblTranslations[#Headers],0))),"")</f>
        <v>Are payments made by GIZ to the contractor subject to withholding tax under the laws of the country of the contractor's headquarter or in the country where the services are received?</v>
      </c>
      <c r="B42" s="87"/>
      <c r="C42" s="53" t="s">
        <v>2</v>
      </c>
      <c r="D42" s="70" t="s">
        <v>4</v>
      </c>
      <c r="E42" s="4"/>
      <c r="F42" s="54" t="str" cm="1">
        <f t="array" ref="F42">_xlfn.LET(_xlpm.lang,$D$1, _xlpm.idx, IFERROR(_xlfn.XMATCH(_xlpm.lang,{"EN","DE","FR","ES"}),2), _xlpm.val, IFERROR(_xlfn.XLOOKUP(ROW(), tblHelp_Ausfuellhilfe3[Row], CHOOSE(_xlpm.idx, tblHelp_Ausfuellhilfe3[EN], tblHelp_Ausfuellhilfe3[DE], tblHelp_Ausfuellhilfe3[FR], tblHelp_Ausfuellhilfe3[ES])), ""), IF(_xlpm.val=0, "", _xlpm.val))</f>
        <v/>
      </c>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row>
    <row r="43" spans="1:49" ht="12.75" customHeight="1">
      <c r="A43" s="15" t="s">
        <v>2</v>
      </c>
      <c r="B43" s="15" t="s">
        <v>2</v>
      </c>
      <c r="C43" s="18"/>
      <c r="D43" s="18"/>
      <c r="E43" s="6"/>
      <c r="F43" s="4" t="str" cm="1">
        <f t="array" ref="F43">_xlfn.LET(_xlpm.lang,$D$1, _xlpm.idx, IFERROR(_xlfn.XMATCH(_xlpm.lang,{"EN","DE","FR","ES"}),2), _xlpm.val, IFERROR(_xlfn.XLOOKUP(ROW(), tblHelp_Ausfuellhilfe3[Row], CHOOSE(_xlpm.idx, tblHelp_Ausfuellhilfe3[EN], tblHelp_Ausfuellhilfe3[DE], tblHelp_Ausfuellhilfe3[FR], tblHelp_Ausfuellhilfe3[ES])), ""), IF(_xlpm.val=0, "", _xlpm.val))</f>
        <v/>
      </c>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row>
    <row r="44" spans="1:49" s="16" customFormat="1" ht="18" customHeight="1">
      <c r="A44" s="72" t="str" cm="1">
        <f t="array" ref="A44">IFERROR(_xlfn.XLOOKUP("A45",tblTranslations[Key],INDEX(tblTranslations[],0,MATCH($D$1,tblTranslations[#Headers],0))),"")</f>
        <v>For GIZ Use only</v>
      </c>
      <c r="B44" s="73"/>
      <c r="C44" s="73"/>
      <c r="D44" s="73"/>
      <c r="E44" s="17"/>
      <c r="F44" s="17" t="str" cm="1">
        <f t="array" ref="F44">_xlfn.LET(_xlpm.lang,$D$1, _xlpm.idx, IFERROR(_xlfn.XMATCH(_xlpm.lang,{"EN","DE","FR","ES"}),2), _xlpm.val, IFERROR(_xlfn.XLOOKUP(ROW(), tblHelp_Ausfuellhilfe3[Row], CHOOSE(_xlpm.idx, tblHelp_Ausfuellhilfe3[EN], tblHelp_Ausfuellhilfe3[DE], tblHelp_Ausfuellhilfe3[FR], tblHelp_Ausfuellhilfe3[ES])), ""), IF(_xlpm.val=0, "", _xlpm.val))</f>
        <v/>
      </c>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row>
    <row r="45" spans="1:49" ht="18" customHeight="1">
      <c r="A45" s="74" t="str" cm="1">
        <f t="array" ref="A45">IFERROR(_xlfn.XLOOKUP("A46",tblTranslations[Key],INDEX(tblTranslations[],0,MATCH($D$1,tblTranslations[#Headers],0))),"")</f>
        <v>PN or cost unit</v>
      </c>
      <c r="B45" s="75"/>
      <c r="C45" s="76" t="s">
        <v>2</v>
      </c>
      <c r="D45" s="77"/>
      <c r="E45" s="4"/>
      <c r="F45" s="4" t="str" cm="1">
        <f t="array" ref="F45">_xlfn.LET(_xlpm.lang,$D$1, _xlpm.idx, IFERROR(_xlfn.XMATCH(_xlpm.lang,{"EN","DE","FR","ES"}),2), _xlpm.val, IFERROR(_xlfn.XLOOKUP(ROW(), tblHelp_Ausfuellhilfe3[Row], CHOOSE(_xlpm.idx, tblHelp_Ausfuellhilfe3[EN], tblHelp_Ausfuellhilfe3[DE], tblHelp_Ausfuellhilfe3[FR], tblHelp_Ausfuellhilfe3[ES])), ""), IF(_xlpm.val=0, "", _xlpm.val))</f>
        <v/>
      </c>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row>
    <row r="46" spans="1:49" ht="14.45" customHeight="1">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row>
    <row r="47" spans="1:49" ht="14.45" customHeight="1">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row>
    <row r="48" spans="1:49" ht="14.45" customHeight="1">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row>
    <row r="49" spans="5:48" ht="14.45" customHeight="1">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row>
    <row r="50" spans="5:48" ht="14.45" customHeight="1">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row>
    <row r="51" spans="5:48" ht="12.75" customHeight="1">
      <c r="F51" s="4"/>
      <c r="G51" s="4"/>
    </row>
  </sheetData>
  <sheetProtection algorithmName="SHA-512" hashValue="9WP09hTXh+rGpgsE9ve04uB87vPpwogc8ILDoWLJe/yvvs3W1M9KO9j5iime0OOvrGAy7FvulgnQ6viqmV60JQ==" saltValue="SB/dyT9mPYPp0rQEzsv34Q==" spinCount="100000" sheet="1" objects="1" scenarios="1"/>
  <dataConsolidate link="1"/>
  <mergeCells count="56">
    <mergeCell ref="A15:D15"/>
    <mergeCell ref="B2:D2"/>
    <mergeCell ref="B4:D4"/>
    <mergeCell ref="A6:B6"/>
    <mergeCell ref="C6:D6"/>
    <mergeCell ref="A8:D8"/>
    <mergeCell ref="A9:B9"/>
    <mergeCell ref="A10:B10"/>
    <mergeCell ref="A11:B11"/>
    <mergeCell ref="A12:B12"/>
    <mergeCell ref="A13:B13"/>
    <mergeCell ref="A16:B16"/>
    <mergeCell ref="C16:D16"/>
    <mergeCell ref="A17:B17"/>
    <mergeCell ref="C17:D17"/>
    <mergeCell ref="A18:B18"/>
    <mergeCell ref="C18:D18"/>
    <mergeCell ref="A27:D27"/>
    <mergeCell ref="A19:B19"/>
    <mergeCell ref="C19:D19"/>
    <mergeCell ref="A20:B20"/>
    <mergeCell ref="C20:D20"/>
    <mergeCell ref="A21:B21"/>
    <mergeCell ref="A22:B22"/>
    <mergeCell ref="C22:D22"/>
    <mergeCell ref="A23:B23"/>
    <mergeCell ref="C23:D23"/>
    <mergeCell ref="A24:B24"/>
    <mergeCell ref="C24:D24"/>
    <mergeCell ref="A25:B25"/>
    <mergeCell ref="A32:B32"/>
    <mergeCell ref="A34:D34"/>
    <mergeCell ref="A35:B35"/>
    <mergeCell ref="C35:D35"/>
    <mergeCell ref="A28:B28"/>
    <mergeCell ref="C28:D28"/>
    <mergeCell ref="A29:B29"/>
    <mergeCell ref="C29:D29"/>
    <mergeCell ref="A30:B30"/>
    <mergeCell ref="C30:D30"/>
    <mergeCell ref="A44:D44"/>
    <mergeCell ref="A45:B45"/>
    <mergeCell ref="C45:D45"/>
    <mergeCell ref="B1:C1"/>
    <mergeCell ref="A40:D40"/>
    <mergeCell ref="A41:B41"/>
    <mergeCell ref="C41:D41"/>
    <mergeCell ref="A42:B42"/>
    <mergeCell ref="A36:B36"/>
    <mergeCell ref="C36:D36"/>
    <mergeCell ref="A37:B37"/>
    <mergeCell ref="C37:D37"/>
    <mergeCell ref="A38:B38"/>
    <mergeCell ref="C38:D38"/>
    <mergeCell ref="A31:B31"/>
    <mergeCell ref="C31:D31"/>
  </mergeCells>
  <conditionalFormatting sqref="C9:C13 C35 C37:C39 C41:C42">
    <cfRule type="expression" dxfId="3" priority="7">
      <formula>#REF!=" "</formula>
    </cfRule>
  </conditionalFormatting>
  <conditionalFormatting sqref="C16">
    <cfRule type="expression" dxfId="2" priority="8">
      <formula>#REF!=" "</formula>
    </cfRule>
  </conditionalFormatting>
  <conditionalFormatting sqref="C28:C29 C31:C33 C45">
    <cfRule type="expression" dxfId="1" priority="9">
      <formula>#REF!=" "</formula>
    </cfRule>
  </conditionalFormatting>
  <conditionalFormatting sqref="D12">
    <cfRule type="expression" dxfId="0" priority="1">
      <formula>#REF!=" "</formula>
    </cfRule>
  </conditionalFormatting>
  <dataValidations xWindow="991" yWindow="488" count="24">
    <dataValidation allowBlank="1" showInputMessage="1" showErrorMessage="1" promptTitle="Input guidance" prompt="Please enter a value in this column only if the changes relate to an existing Business Partner (BP)._x000a_Otherwise, please leave this field blank." sqref="C6:D6" xr:uid="{0D07D2BC-0682-49ED-A684-B14B33EC12A3}"/>
    <dataValidation type="list" allowBlank="1" showInputMessage="1" showErrorMessage="1" sqref="C38:D38" xr:uid="{3EFC1CAF-1250-4AD5-81FA-4CF39D2229FF}">
      <formula1>INDIRECT("TaxStatus_"&amp;$D$1)</formula1>
    </dataValidation>
    <dataValidation type="list" allowBlank="1" showInputMessage="1" showErrorMessage="1" sqref="D1" xr:uid="{1C4F2108-D138-4E70-BB27-07140ADEF58F}">
      <formula1>"EN,DE,FR,ES"</formula1>
    </dataValidation>
    <dataValidation allowBlank="1" showInputMessage="1" showErrorMessage="1" promptTitle="Input guidance" prompt="Please enter the full legal name of the account holder._x000a_Any deviation from the account holder must be justified in writing via email." sqref="C28:D28" xr:uid="{1CA12745-530E-48EC-B82B-B4BAEDC8A538}"/>
    <dataValidation allowBlank="1" showInputMessage="1" showErrorMessage="1" promptTitle="Input guidance" prompt="The city must be entered in the respective SAP language (German, English, Spanish, or French)._x000a_Cyrillic characters are not permitted._x000a_" sqref="C19:D19" xr:uid="{55931F6A-FAF0-417D-AF78-1490EC36AEEE}"/>
    <dataValidation allowBlank="1" showInputMessage="1" showErrorMessage="1" promptTitle="Input guidance" prompt="Optionally, the relevant federal state can be provided." sqref="C20:D20" xr:uid="{E2523CE7-7224-4C97-B50D-9549E196B42B}"/>
    <dataValidation allowBlank="1" showInputMessage="1" showErrorMessage="1" promptTitle="Input guidance" prompt="Please enter only one email address and do not include any additional text or spaces." sqref="C24:D24" xr:uid="{1B05C689-98BF-4176-8FE7-E59C314FEB49}"/>
    <dataValidation type="textLength" allowBlank="1" showInputMessage="1" showErrorMessage="1" promptTitle="Input guidance" prompt="Please enter only the BIC/SWIFT code (11 characters) and no additional text. Do not use any spaces._x000a_If only an 8‑character BIC/SWIFT code is available, please manually add “XXX” to make it an 11‑character code." sqref="C31:D31" xr:uid="{E1317895-7ED1-4040-89A2-9AED32F4B990}">
      <formula1>1</formula1>
      <formula2>11</formula2>
    </dataValidation>
    <dataValidation allowBlank="1" showInputMessage="1" showErrorMessage="1" promptTitle="Input guidance" prompt="Example:_x000a_Company name:_x000a_Bayerische Motoren Werke AG_x000a_Abbreviation: BMW_x000a_Natural person:_x000a_Hans Meier → enter as: Meier Hans" sqref="C16:D16" xr:uid="{3E03070F-FCC7-48B4-A2D5-644EEC6AAAC4}"/>
    <dataValidation type="list" allowBlank="1" showInputMessage="1" showErrorMessage="1" promptTitle="Input guidance" prompt="Please enter the correct tax‑relevant entrepreneurial status. For example, any tax exemption must be properly justified._x000a_" sqref="C40" xr:uid="{4AA892F4-C625-4420-ACEE-52C90AFB013C}">
      <formula1>", Steuerbefreit / tax-exempt, Stpfl. Unternehmer / taxable entrepreneur, Steuerbegünstigtes Unternehmen (z.B. Gemeinnützig) / Tax-privileged company (e.g. non-profit), Kleinunternehmer (EU: mit Ident Nummer) / small business owner (EU: with ident number)"</formula1>
    </dataValidation>
    <dataValidation allowBlank="1" showInputMessage="1" showErrorMessage="1" promptTitle="Input guidance" prompt="Only for BP in Germany" sqref="C37" xr:uid="{A2AA5EE6-383B-4978-8FB9-695750AD62A4}"/>
    <dataValidation allowBlank="1" showInputMessage="1" showErrorMessage="1" promptTitle="Input guidance" prompt="ONLY IF IBAN IS NOT APPLICABLE IN THE COUNTRY: Please enter only the Account number and no additional words. Do not leave any blank spaces._x000a_" sqref="C30" xr:uid="{E842884B-7658-45B8-844A-1E616DDF9263}"/>
    <dataValidation allowBlank="1" showInputMessage="1" showErrorMessage="1" promptTitle="Input guidance" prompt="Please fill it in without the international country code and only provide the national telephone number and without empty spaces_x000a_" sqref="C22:C23" xr:uid="{C79CF6B5-D18B-41F5-B45E-C05572DAE6E7}"/>
    <dataValidation allowBlank="1" showInputMessage="1" showErrorMessage="1" promptTitle="Input guidance" prompt="Enter only the postal code here, without the city._x000a_" sqref="C18" xr:uid="{DF1739A9-3837-4986-BAA0-7F4FCC9777BC}"/>
    <dataValidation allowBlank="1" showInputMessage="1" showErrorMessage="1" promptTitle="Input guidance" prompt="The line must be completed in a clear and comprehensible manner, ensuring that the street name, house number, and any potential building names or apartment numbers are clearly identifiable_x000a_" sqref="C17" xr:uid="{303A13FF-192F-46F1-B3D1-653FAFC48105}"/>
    <dataValidation type="textLength" allowBlank="1" showInputMessage="1" showErrorMessage="1" promptTitle="Input guidance" prompt="Please enter only the IBAN and no additional words. Do not leave any blank spaces._x000a_" sqref="C29" xr:uid="{E9BFA57C-9D91-4191-868F-6072E4FF6B00}">
      <formula1>1</formula1>
      <formula2>34</formula2>
    </dataValidation>
    <dataValidation type="textLength" allowBlank="1" showInputMessage="1" showErrorMessage="1" errorTitle="only3" error="only 3 digits_x000a_nur 3 Stellen" sqref="F34" xr:uid="{AE7E4735-86B5-4186-A52F-9E91CFA7FD62}">
      <formula1>0</formula1>
      <formula2>3</formula2>
    </dataValidation>
    <dataValidation allowBlank="1" showInputMessage="1" showErrorMessage="1" promptTitle="Input guidance" prompt="The tax field must be filled in according to the standard format used in the respective country. Please do not include any additional text, words, or symbols" sqref="C35:D36" xr:uid="{CF0E1D4F-D3EB-4DCB-91B4-07344799784C}"/>
    <dataValidation type="list" allowBlank="1" showInputMessage="1" showErrorMessage="1" sqref="D32 D21" xr:uid="{81114CBA-7A1A-433D-877C-8E3EFE5AD940}">
      <formula1>INDIRECT("CountryList_"&amp;$D$1)</formula1>
    </dataValidation>
    <dataValidation type="list" allowBlank="1" showInputMessage="1" showErrorMessage="1" sqref="D25" xr:uid="{B784C7D6-69B5-4568-828C-271F15C499A5}">
      <formula1>INDIRECT("LangList_"&amp;$D$1)</formula1>
    </dataValidation>
    <dataValidation type="list" allowBlank="1" showInputMessage="1" showErrorMessage="1" sqref="C9:C12" xr:uid="{1A640E0F-EC3D-4B24-877B-E927A9B3B356}">
      <formula1>lstXBlank</formula1>
    </dataValidation>
    <dataValidation type="list" allowBlank="1" showInputMessage="1" showErrorMessage="1" sqref="D42" xr:uid="{F0B67AB8-D5C6-4EE0-A828-E18D01225288}">
      <formula1>INDIRECT("Quellensteuerpflicht_"&amp;$D$1)</formula1>
    </dataValidation>
    <dataValidation type="list" allowBlank="1" showInputMessage="1" showErrorMessage="1" sqref="C13:D13" xr:uid="{15946B2C-A8C5-4646-9AC8-40441C762CD0}">
      <formula1>INDIRECT("Organisationstyp_"&amp;$D$1)</formula1>
    </dataValidation>
    <dataValidation allowBlank="1" showInputMessage="1" sqref="C41:D41" xr:uid="{DCA5FD43-B710-4996-8996-6F7F5FE40032}"/>
  </dataValidations>
  <printOptions horizontalCentered="1" verticalCentered="1"/>
  <pageMargins left="0.23622047244094491" right="0" top="0" bottom="0" header="0.47244094488188981" footer="0.51181102362204722"/>
  <pageSetup paperSize="9" scale="77" orientation="portrait" r:id="rId1"/>
  <headerFooter alignWithMargins="0">
    <oddFooter>&amp;L&amp;"Arial,Standard"&amp;6As at: 01/2026&amp;C&amp;"Arial,Standard"&amp;6Created by: E230</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BD213-7F51-4782-BC8D-7B37ACA211FB}">
  <sheetPr codeName="Tabelle5"/>
  <dimension ref="A1:AK252"/>
  <sheetViews>
    <sheetView workbookViewId="0">
      <selection activeCell="E39" sqref="E39"/>
    </sheetView>
  </sheetViews>
  <sheetFormatPr baseColWidth="10" defaultColWidth="9.140625" defaultRowHeight="15"/>
  <cols>
    <col min="1" max="1" width="6.42578125" style="35" bestFit="1" customWidth="1"/>
    <col min="2" max="2" width="87.5703125" style="35" bestFit="1" customWidth="1"/>
    <col min="3" max="3" width="97.42578125" style="35" bestFit="1" customWidth="1"/>
    <col min="4" max="4" width="134.5703125" style="35" bestFit="1" customWidth="1"/>
    <col min="5" max="5" width="159.42578125" style="35" customWidth="1"/>
    <col min="7" max="7" width="14.28515625" bestFit="1" customWidth="1"/>
    <col min="8" max="8" width="3.28515625" bestFit="1" customWidth="1"/>
    <col min="12" max="12" width="13.42578125" customWidth="1"/>
    <col min="17" max="17" width="77.85546875" customWidth="1"/>
    <col min="18" max="18" width="72.5703125" customWidth="1"/>
    <col min="19" max="19" width="67.7109375" customWidth="1"/>
    <col min="20" max="20" width="81.7109375" customWidth="1"/>
    <col min="21" max="21" width="12" bestFit="1" customWidth="1"/>
    <col min="22" max="22" width="14.7109375" bestFit="1" customWidth="1"/>
    <col min="23" max="23" width="19.140625" bestFit="1" customWidth="1"/>
    <col min="24" max="24" width="11" bestFit="1" customWidth="1"/>
    <col min="26" max="26" width="13.85546875" bestFit="1" customWidth="1"/>
    <col min="27" max="27" width="17" bestFit="1" customWidth="1"/>
    <col min="28" max="29" width="21.7109375" bestFit="1" customWidth="1"/>
    <col min="30" max="32" width="20.42578125" customWidth="1"/>
    <col min="33" max="33" width="10.5703125" bestFit="1" customWidth="1"/>
    <col min="34" max="34" width="28.42578125" bestFit="1" customWidth="1"/>
    <col min="35" max="35" width="34.42578125" bestFit="1" customWidth="1"/>
    <col min="36" max="36" width="33.85546875" bestFit="1" customWidth="1"/>
    <col min="37" max="37" width="37.28515625" bestFit="1" customWidth="1"/>
  </cols>
  <sheetData>
    <row r="1" spans="1:37">
      <c r="A1" s="37" t="s">
        <v>435</v>
      </c>
      <c r="B1" s="37" t="s">
        <v>436</v>
      </c>
      <c r="C1" s="37" t="s">
        <v>0</v>
      </c>
      <c r="D1" s="37" t="s">
        <v>432</v>
      </c>
      <c r="E1" s="37" t="s">
        <v>437</v>
      </c>
      <c r="G1" s="36" t="s">
        <v>438</v>
      </c>
      <c r="H1" t="s">
        <v>436</v>
      </c>
      <c r="J1" t="e" cm="1">
        <f t="array" ref="J1">_xlfn.LET(_xlpm.l,'BP multilangual'!$F$1, _xlfn.XLOOKUP("PLEASE_SELECT",tblTranslations[Key], _xlfn.CHOOSECOLS(tblTranslations[], MATCH(_xlpm.l, tblTranslations[#Headers],0))))</f>
        <v>#N/A</v>
      </c>
      <c r="K1" t="e" cm="1">
        <f t="array" ref="K1">_xlfn.LET(_xlpm.l,'BP multilangual'!$F$1, _xlfn.XLOOKUP("PLEASE_SELECT",tblTranslations[Key], _xlfn.CHOOSECOLS(tblTranslations[], MATCH(_xlpm.l, tblTranslations[#Headers],0))))</f>
        <v>#N/A</v>
      </c>
      <c r="L1" t="e" cm="1">
        <f t="array" ref="L1">_xlfn.LET(_xlpm.l,'BP multilangual'!$F$1, _xlfn.XLOOKUP("PLEASE_SELECT",tblTranslations[Key], _xlfn.CHOOSECOLS(tblTranslations[], MATCH(_xlpm.l, tblTranslations[#Headers],0))))</f>
        <v>#N/A</v>
      </c>
      <c r="M1" t="s">
        <v>439</v>
      </c>
      <c r="N1" t="s">
        <v>4</v>
      </c>
      <c r="O1" t="s">
        <v>440</v>
      </c>
      <c r="P1" t="s">
        <v>441</v>
      </c>
      <c r="Q1" t="s">
        <v>439</v>
      </c>
      <c r="R1" t="s">
        <v>4</v>
      </c>
      <c r="S1" t="s">
        <v>440</v>
      </c>
      <c r="T1" t="s">
        <v>441</v>
      </c>
      <c r="U1" t="s">
        <v>439</v>
      </c>
      <c r="V1" t="s">
        <v>4</v>
      </c>
      <c r="W1" t="s">
        <v>440</v>
      </c>
      <c r="X1" t="s">
        <v>441</v>
      </c>
      <c r="Z1" t="s">
        <v>439</v>
      </c>
      <c r="AA1" t="s">
        <v>4</v>
      </c>
      <c r="AB1" t="s">
        <v>440</v>
      </c>
      <c r="AC1" t="s">
        <v>441</v>
      </c>
      <c r="AD1" t="s">
        <v>439</v>
      </c>
      <c r="AE1" t="s">
        <v>4</v>
      </c>
      <c r="AF1" t="s">
        <v>440</v>
      </c>
      <c r="AG1" t="s">
        <v>441</v>
      </c>
      <c r="AH1" t="s">
        <v>439</v>
      </c>
      <c r="AI1" t="s">
        <v>4</v>
      </c>
      <c r="AJ1" t="s">
        <v>440</v>
      </c>
      <c r="AK1" t="s">
        <v>441</v>
      </c>
    </row>
    <row r="2" spans="1:37" ht="30">
      <c r="A2" s="35" t="s">
        <v>442</v>
      </c>
      <c r="B2" s="35" t="s">
        <v>443</v>
      </c>
      <c r="C2" s="35" t="s">
        <v>1253</v>
      </c>
      <c r="D2" s="35" t="s">
        <v>444</v>
      </c>
      <c r="E2" s="35" t="s">
        <v>445</v>
      </c>
      <c r="H2" t="s">
        <v>0</v>
      </c>
      <c r="J2" t="s">
        <v>7</v>
      </c>
      <c r="K2" t="s">
        <v>446</v>
      </c>
      <c r="L2" t="s">
        <v>447</v>
      </c>
      <c r="M2" t="str">
        <f>Sheet2!A2</f>
        <v>Andorra AD</v>
      </c>
      <c r="N2" t="s">
        <v>7</v>
      </c>
      <c r="O2" t="s">
        <v>7</v>
      </c>
      <c r="P2" t="s">
        <v>7</v>
      </c>
      <c r="Q2" t="s">
        <v>448</v>
      </c>
      <c r="R2" t="s">
        <v>449</v>
      </c>
      <c r="S2" s="35" t="s">
        <v>450</v>
      </c>
      <c r="T2" t="s">
        <v>451</v>
      </c>
      <c r="U2" t="s">
        <v>452</v>
      </c>
      <c r="V2" t="s">
        <v>453</v>
      </c>
      <c r="W2" t="s">
        <v>454</v>
      </c>
      <c r="X2" t="s">
        <v>455</v>
      </c>
      <c r="Y2" s="23" t="s">
        <v>434</v>
      </c>
      <c r="Z2" t="s">
        <v>456</v>
      </c>
      <c r="AA2" t="s">
        <v>457</v>
      </c>
      <c r="AB2" t="s">
        <v>458</v>
      </c>
      <c r="AC2" t="s">
        <v>459</v>
      </c>
      <c r="AD2" t="s">
        <v>460</v>
      </c>
      <c r="AE2" t="s">
        <v>461</v>
      </c>
      <c r="AF2" t="s">
        <v>462</v>
      </c>
      <c r="AG2" t="s">
        <v>463</v>
      </c>
      <c r="AH2" t="s">
        <v>464</v>
      </c>
      <c r="AI2" t="s">
        <v>465</v>
      </c>
      <c r="AJ2" t="s">
        <v>466</v>
      </c>
      <c r="AK2" t="s">
        <v>467</v>
      </c>
    </row>
    <row r="3" spans="1:37" ht="30">
      <c r="A3" s="35" t="s">
        <v>468</v>
      </c>
      <c r="B3" s="35" t="s">
        <v>469</v>
      </c>
      <c r="C3" s="35" t="s">
        <v>470</v>
      </c>
      <c r="D3" s="35" t="s">
        <v>471</v>
      </c>
      <c r="E3" s="35" t="s">
        <v>472</v>
      </c>
      <c r="H3" t="s">
        <v>432</v>
      </c>
      <c r="J3" t="s">
        <v>9</v>
      </c>
      <c r="K3" t="s">
        <v>452</v>
      </c>
      <c r="L3" t="s">
        <v>473</v>
      </c>
      <c r="M3" t="str">
        <f>Sheet2!A3</f>
        <v>Utd.Arab Emir. AE</v>
      </c>
      <c r="N3" t="s">
        <v>474</v>
      </c>
      <c r="O3" t="s">
        <v>9</v>
      </c>
      <c r="P3" t="s">
        <v>475</v>
      </c>
      <c r="Q3" t="s">
        <v>476</v>
      </c>
      <c r="R3" t="s">
        <v>477</v>
      </c>
      <c r="S3" t="s">
        <v>478</v>
      </c>
      <c r="T3" t="s">
        <v>479</v>
      </c>
      <c r="U3" t="s">
        <v>446</v>
      </c>
      <c r="V3" t="s">
        <v>480</v>
      </c>
      <c r="W3" t="s">
        <v>481</v>
      </c>
      <c r="X3" t="s">
        <v>482</v>
      </c>
      <c r="Y3" s="23"/>
      <c r="Z3" t="s">
        <v>483</v>
      </c>
      <c r="AA3" t="s">
        <v>484</v>
      </c>
      <c r="AB3" t="s">
        <v>485</v>
      </c>
      <c r="AC3" t="s">
        <v>486</v>
      </c>
      <c r="AD3" t="s">
        <v>487</v>
      </c>
      <c r="AE3" t="s">
        <v>488</v>
      </c>
      <c r="AF3" t="s">
        <v>489</v>
      </c>
      <c r="AG3" t="s">
        <v>487</v>
      </c>
      <c r="AH3" t="s">
        <v>490</v>
      </c>
      <c r="AI3" t="s">
        <v>491</v>
      </c>
      <c r="AJ3" t="s">
        <v>492</v>
      </c>
      <c r="AK3" t="s">
        <v>493</v>
      </c>
    </row>
    <row r="4" spans="1:37" ht="30">
      <c r="A4" s="35" t="s">
        <v>494</v>
      </c>
      <c r="B4" s="35" t="s">
        <v>495</v>
      </c>
      <c r="C4" s="35" t="s">
        <v>496</v>
      </c>
      <c r="D4" s="35" t="s">
        <v>497</v>
      </c>
      <c r="E4" s="35" t="s">
        <v>498</v>
      </c>
      <c r="H4" t="s">
        <v>437</v>
      </c>
      <c r="J4" t="s">
        <v>11</v>
      </c>
      <c r="K4" t="s">
        <v>499</v>
      </c>
      <c r="L4" t="s">
        <v>500</v>
      </c>
      <c r="M4" t="str">
        <f>Sheet2!A4</f>
        <v>Afghanistan AF</v>
      </c>
      <c r="N4" t="s">
        <v>11</v>
      </c>
      <c r="O4" t="s">
        <v>11</v>
      </c>
      <c r="P4" t="s">
        <v>501</v>
      </c>
      <c r="Q4" t="s">
        <v>502</v>
      </c>
      <c r="R4" t="s">
        <v>503</v>
      </c>
      <c r="S4" s="35" t="s">
        <v>504</v>
      </c>
      <c r="T4" t="s">
        <v>505</v>
      </c>
      <c r="U4" t="s">
        <v>506</v>
      </c>
      <c r="V4" t="s">
        <v>507</v>
      </c>
      <c r="W4" t="s">
        <v>508</v>
      </c>
      <c r="X4" t="s">
        <v>509</v>
      </c>
      <c r="Y4" s="23"/>
      <c r="Z4" s="35" t="s">
        <v>510</v>
      </c>
      <c r="AA4" t="s">
        <v>511</v>
      </c>
      <c r="AB4" s="52" t="s">
        <v>512</v>
      </c>
      <c r="AC4" s="52" t="s">
        <v>513</v>
      </c>
      <c r="AD4" s="68" t="s">
        <v>1254</v>
      </c>
      <c r="AE4" s="52" t="s">
        <v>514</v>
      </c>
      <c r="AF4" s="52" t="s">
        <v>515</v>
      </c>
      <c r="AG4" s="52" t="s">
        <v>516</v>
      </c>
      <c r="AH4" s="52" t="s">
        <v>517</v>
      </c>
      <c r="AI4" s="52" t="s">
        <v>518</v>
      </c>
      <c r="AJ4" s="52" t="s">
        <v>519</v>
      </c>
      <c r="AK4" s="52" t="s">
        <v>520</v>
      </c>
    </row>
    <row r="5" spans="1:37" ht="30">
      <c r="A5" s="35" t="s">
        <v>521</v>
      </c>
      <c r="B5" s="35" t="s">
        <v>522</v>
      </c>
      <c r="C5" s="35" t="s">
        <v>523</v>
      </c>
      <c r="D5" s="35" t="s">
        <v>524</v>
      </c>
      <c r="E5" s="35" t="s">
        <v>525</v>
      </c>
      <c r="J5" t="s">
        <v>13</v>
      </c>
      <c r="K5" t="s">
        <v>506</v>
      </c>
      <c r="L5" t="s">
        <v>526</v>
      </c>
      <c r="M5" t="str">
        <f>Sheet2!A5</f>
        <v>Antigua/Barbuda AG</v>
      </c>
      <c r="N5" t="s">
        <v>13</v>
      </c>
      <c r="O5" t="s">
        <v>13</v>
      </c>
      <c r="P5" t="s">
        <v>13</v>
      </c>
      <c r="Q5" t="s">
        <v>527</v>
      </c>
      <c r="R5" t="s">
        <v>528</v>
      </c>
      <c r="S5" s="35" t="s">
        <v>529</v>
      </c>
      <c r="T5" t="s">
        <v>530</v>
      </c>
      <c r="U5" t="s">
        <v>499</v>
      </c>
      <c r="V5" t="s">
        <v>531</v>
      </c>
      <c r="W5" t="s">
        <v>532</v>
      </c>
      <c r="X5" t="s">
        <v>533</v>
      </c>
      <c r="Y5" s="23"/>
      <c r="Z5" s="35" t="s">
        <v>534</v>
      </c>
      <c r="AA5" t="s">
        <v>535</v>
      </c>
      <c r="AB5" s="52" t="s">
        <v>536</v>
      </c>
      <c r="AC5" s="52" t="s">
        <v>537</v>
      </c>
      <c r="AD5" s="52"/>
      <c r="AE5" s="52"/>
      <c r="AF5" s="52"/>
      <c r="AH5" t="s">
        <v>538</v>
      </c>
      <c r="AI5" t="s">
        <v>539</v>
      </c>
      <c r="AJ5" t="s">
        <v>540</v>
      </c>
      <c r="AK5" t="s">
        <v>541</v>
      </c>
    </row>
    <row r="6" spans="1:37">
      <c r="A6" s="35" t="s">
        <v>542</v>
      </c>
      <c r="B6" s="35" t="s">
        <v>543</v>
      </c>
      <c r="C6" s="35" t="s">
        <v>544</v>
      </c>
      <c r="D6" s="35" t="s">
        <v>545</v>
      </c>
      <c r="E6" s="35" t="s">
        <v>546</v>
      </c>
      <c r="J6" t="s">
        <v>15</v>
      </c>
      <c r="M6" t="str">
        <f>Sheet2!A6</f>
        <v>Anguilla AI</v>
      </c>
      <c r="N6" t="s">
        <v>15</v>
      </c>
      <c r="O6" t="s">
        <v>15</v>
      </c>
      <c r="P6" t="s">
        <v>15</v>
      </c>
      <c r="Z6" t="s">
        <v>547</v>
      </c>
      <c r="AA6" t="s">
        <v>548</v>
      </c>
      <c r="AB6" s="52" t="s">
        <v>549</v>
      </c>
      <c r="AC6" s="52" t="s">
        <v>550</v>
      </c>
      <c r="AH6" t="s">
        <v>551</v>
      </c>
      <c r="AI6" t="s">
        <v>552</v>
      </c>
      <c r="AJ6" t="s">
        <v>553</v>
      </c>
      <c r="AK6" t="s">
        <v>554</v>
      </c>
    </row>
    <row r="7" spans="1:37">
      <c r="A7" s="35" t="s">
        <v>555</v>
      </c>
      <c r="B7" s="35" t="s">
        <v>556</v>
      </c>
      <c r="C7" s="35" t="s">
        <v>557</v>
      </c>
      <c r="D7" s="35" t="s">
        <v>558</v>
      </c>
      <c r="E7" s="35" t="s">
        <v>559</v>
      </c>
      <c r="J7" t="s">
        <v>16</v>
      </c>
      <c r="M7" t="str">
        <f>Sheet2!A7</f>
        <v>Albania AL</v>
      </c>
      <c r="N7" t="s">
        <v>560</v>
      </c>
      <c r="O7" t="s">
        <v>561</v>
      </c>
      <c r="P7" t="s">
        <v>16</v>
      </c>
    </row>
    <row r="8" spans="1:37">
      <c r="A8" s="35" t="s">
        <v>562</v>
      </c>
      <c r="B8" s="35" t="s">
        <v>563</v>
      </c>
      <c r="C8" s="35" t="s">
        <v>564</v>
      </c>
      <c r="D8" s="35" t="s">
        <v>565</v>
      </c>
      <c r="E8" s="35" t="s">
        <v>566</v>
      </c>
      <c r="J8" t="s">
        <v>18</v>
      </c>
      <c r="M8" t="str">
        <f>Sheet2!A8</f>
        <v>Armenia AM</v>
      </c>
      <c r="N8" t="s">
        <v>567</v>
      </c>
      <c r="O8" t="s">
        <v>568</v>
      </c>
      <c r="P8" t="s">
        <v>18</v>
      </c>
    </row>
    <row r="9" spans="1:37">
      <c r="A9" s="35" t="s">
        <v>569</v>
      </c>
      <c r="B9" s="35" t="s">
        <v>570</v>
      </c>
      <c r="C9" s="35" t="s">
        <v>571</v>
      </c>
      <c r="D9" s="35" t="s">
        <v>570</v>
      </c>
      <c r="E9" s="35" t="s">
        <v>572</v>
      </c>
      <c r="J9" t="s">
        <v>20</v>
      </c>
      <c r="M9" t="str">
        <f>Sheet2!A9</f>
        <v>Angola AO</v>
      </c>
      <c r="N9" t="s">
        <v>20</v>
      </c>
      <c r="O9" t="s">
        <v>20</v>
      </c>
      <c r="P9" t="s">
        <v>20</v>
      </c>
    </row>
    <row r="10" spans="1:37">
      <c r="A10" s="35" t="s">
        <v>573</v>
      </c>
      <c r="B10" s="52" t="s">
        <v>574</v>
      </c>
      <c r="C10" s="35" t="s">
        <v>575</v>
      </c>
      <c r="D10" s="52" t="s">
        <v>576</v>
      </c>
      <c r="E10" s="52" t="s">
        <v>577</v>
      </c>
      <c r="J10" t="s">
        <v>22</v>
      </c>
      <c r="M10" t="str">
        <f>Sheet2!A10</f>
        <v>Antarctica AQ</v>
      </c>
      <c r="N10" t="s">
        <v>578</v>
      </c>
      <c r="O10" t="s">
        <v>579</v>
      </c>
      <c r="P10" t="s">
        <v>580</v>
      </c>
    </row>
    <row r="11" spans="1:37">
      <c r="A11" s="35" t="s">
        <v>581</v>
      </c>
      <c r="B11" s="35" t="s">
        <v>582</v>
      </c>
      <c r="C11" s="35" t="s">
        <v>583</v>
      </c>
      <c r="D11" s="35" t="s">
        <v>584</v>
      </c>
      <c r="E11" s="35" t="s">
        <v>585</v>
      </c>
      <c r="J11" t="s">
        <v>24</v>
      </c>
      <c r="M11" t="str">
        <f>Sheet2!A11</f>
        <v>Argentina AR</v>
      </c>
      <c r="N11" t="s">
        <v>586</v>
      </c>
      <c r="O11" t="s">
        <v>587</v>
      </c>
      <c r="P11" t="s">
        <v>24</v>
      </c>
    </row>
    <row r="12" spans="1:37" ht="45">
      <c r="A12" s="35" t="s">
        <v>588</v>
      </c>
      <c r="B12" s="35" t="s">
        <v>589</v>
      </c>
      <c r="C12" s="35" t="s">
        <v>590</v>
      </c>
      <c r="D12" s="35" t="s">
        <v>591</v>
      </c>
      <c r="E12" s="35" t="s">
        <v>592</v>
      </c>
      <c r="J12" t="s">
        <v>26</v>
      </c>
      <c r="M12" t="str">
        <f>Sheet2!A12</f>
        <v>Samoa, America AS</v>
      </c>
      <c r="N12" t="s">
        <v>593</v>
      </c>
      <c r="O12" t="s">
        <v>594</v>
      </c>
      <c r="P12" t="s">
        <v>595</v>
      </c>
    </row>
    <row r="13" spans="1:37">
      <c r="A13" s="35" t="s">
        <v>596</v>
      </c>
      <c r="B13" s="35" t="s">
        <v>597</v>
      </c>
      <c r="C13" s="35" t="s">
        <v>598</v>
      </c>
      <c r="D13" s="35" t="s">
        <v>599</v>
      </c>
      <c r="E13" s="35" t="s">
        <v>600</v>
      </c>
      <c r="J13" t="s">
        <v>28</v>
      </c>
      <c r="M13" t="str">
        <f>Sheet2!A13</f>
        <v>Austria AT</v>
      </c>
      <c r="N13" t="s">
        <v>601</v>
      </c>
      <c r="O13" t="s">
        <v>602</v>
      </c>
      <c r="P13" t="s">
        <v>28</v>
      </c>
    </row>
    <row r="14" spans="1:37">
      <c r="A14" s="35" t="s">
        <v>603</v>
      </c>
      <c r="B14" s="35" t="s">
        <v>604</v>
      </c>
      <c r="C14" s="35" t="s">
        <v>605</v>
      </c>
      <c r="D14" s="35" t="s">
        <v>606</v>
      </c>
      <c r="E14" s="35" t="s">
        <v>607</v>
      </c>
      <c r="J14" t="s">
        <v>29</v>
      </c>
      <c r="M14" t="str">
        <f>Sheet2!A14</f>
        <v>Australia AU</v>
      </c>
      <c r="N14" t="s">
        <v>608</v>
      </c>
      <c r="O14" t="s">
        <v>609</v>
      </c>
      <c r="P14" t="s">
        <v>29</v>
      </c>
    </row>
    <row r="15" spans="1:37">
      <c r="A15" s="35" t="s">
        <v>610</v>
      </c>
      <c r="B15" s="35" t="s">
        <v>611</v>
      </c>
      <c r="C15" s="35" t="s">
        <v>612</v>
      </c>
      <c r="D15" s="35" t="s">
        <v>613</v>
      </c>
      <c r="E15" s="35" t="s">
        <v>614</v>
      </c>
      <c r="J15" t="s">
        <v>31</v>
      </c>
      <c r="M15" t="str">
        <f>Sheet2!A15</f>
        <v>Aruba AW</v>
      </c>
      <c r="N15" t="s">
        <v>31</v>
      </c>
      <c r="O15" t="s">
        <v>31</v>
      </c>
      <c r="P15" t="s">
        <v>31</v>
      </c>
    </row>
    <row r="16" spans="1:37">
      <c r="A16" s="35" t="s">
        <v>615</v>
      </c>
      <c r="B16" s="35" t="s">
        <v>616</v>
      </c>
      <c r="C16" s="35" t="s">
        <v>617</v>
      </c>
      <c r="D16" s="35" t="s">
        <v>618</v>
      </c>
      <c r="E16" s="35" t="s">
        <v>619</v>
      </c>
      <c r="J16" t="s">
        <v>33</v>
      </c>
      <c r="M16" t="str">
        <f>Sheet2!A16</f>
        <v>Aland Islands AX</v>
      </c>
      <c r="N16" t="s">
        <v>620</v>
      </c>
      <c r="O16" t="s">
        <v>621</v>
      </c>
      <c r="P16" t="s">
        <v>622</v>
      </c>
    </row>
    <row r="17" spans="1:16">
      <c r="A17" s="35" t="s">
        <v>623</v>
      </c>
      <c r="B17" s="35" t="s">
        <v>624</v>
      </c>
      <c r="C17" s="35" t="s">
        <v>625</v>
      </c>
      <c r="D17" s="35" t="s">
        <v>626</v>
      </c>
      <c r="E17" s="35" t="s">
        <v>627</v>
      </c>
      <c r="J17" t="s">
        <v>34</v>
      </c>
      <c r="M17" t="str">
        <f>Sheet2!A17</f>
        <v>Azerbaijan AZ</v>
      </c>
      <c r="N17" t="s">
        <v>628</v>
      </c>
      <c r="O17" t="s">
        <v>629</v>
      </c>
      <c r="P17" t="s">
        <v>630</v>
      </c>
    </row>
    <row r="18" spans="1:16">
      <c r="A18" s="35" t="s">
        <v>631</v>
      </c>
      <c r="B18" s="35" t="s">
        <v>632</v>
      </c>
      <c r="C18" s="35" t="s">
        <v>633</v>
      </c>
      <c r="D18" s="35" t="s">
        <v>634</v>
      </c>
      <c r="E18" s="35" t="s">
        <v>635</v>
      </c>
      <c r="J18" t="s">
        <v>36</v>
      </c>
      <c r="M18" t="str">
        <f>Sheet2!A18</f>
        <v>Bosnia-Herz. BA</v>
      </c>
      <c r="N18" t="s">
        <v>636</v>
      </c>
      <c r="O18" t="s">
        <v>637</v>
      </c>
      <c r="P18" t="s">
        <v>36</v>
      </c>
    </row>
    <row r="19" spans="1:16">
      <c r="A19" s="35" t="s">
        <v>638</v>
      </c>
      <c r="B19" s="35" t="s">
        <v>639</v>
      </c>
      <c r="C19" s="35" t="s">
        <v>639</v>
      </c>
      <c r="D19" s="35" t="s">
        <v>640</v>
      </c>
      <c r="E19" s="35" t="s">
        <v>641</v>
      </c>
      <c r="J19" t="s">
        <v>38</v>
      </c>
      <c r="M19" t="str">
        <f>Sheet2!A19</f>
        <v>Barbados BB</v>
      </c>
      <c r="N19" t="s">
        <v>38</v>
      </c>
      <c r="O19" t="s">
        <v>642</v>
      </c>
      <c r="P19" t="s">
        <v>38</v>
      </c>
    </row>
    <row r="20" spans="1:16">
      <c r="A20" s="35" t="s">
        <v>643</v>
      </c>
      <c r="B20" s="35" t="s">
        <v>644</v>
      </c>
      <c r="C20" s="35" t="s">
        <v>645</v>
      </c>
      <c r="D20" s="35" t="s">
        <v>646</v>
      </c>
      <c r="E20" s="35" t="s">
        <v>647</v>
      </c>
      <c r="J20" t="s">
        <v>40</v>
      </c>
      <c r="M20" t="str">
        <f>Sheet2!A20</f>
        <v>Bangladesh BD</v>
      </c>
      <c r="N20" t="s">
        <v>648</v>
      </c>
      <c r="O20" t="s">
        <v>40</v>
      </c>
      <c r="P20" t="s">
        <v>649</v>
      </c>
    </row>
    <row r="21" spans="1:16">
      <c r="A21" s="35" t="s">
        <v>650</v>
      </c>
      <c r="B21" s="35" t="s">
        <v>651</v>
      </c>
      <c r="C21" s="35" t="s">
        <v>652</v>
      </c>
      <c r="D21" s="35" t="s">
        <v>653</v>
      </c>
      <c r="E21" s="35" t="s">
        <v>654</v>
      </c>
      <c r="J21" t="s">
        <v>42</v>
      </c>
      <c r="M21" t="str">
        <f>Sheet2!A21</f>
        <v>Belgium BE</v>
      </c>
      <c r="N21" t="s">
        <v>655</v>
      </c>
      <c r="O21" t="s">
        <v>656</v>
      </c>
      <c r="P21" t="s">
        <v>657</v>
      </c>
    </row>
    <row r="22" spans="1:16">
      <c r="A22" s="35" t="s">
        <v>658</v>
      </c>
      <c r="B22" s="35" t="s">
        <v>659</v>
      </c>
      <c r="C22" s="35" t="s">
        <v>660</v>
      </c>
      <c r="D22" s="35" t="s">
        <v>661</v>
      </c>
      <c r="E22" s="35" t="s">
        <v>662</v>
      </c>
      <c r="J22" t="s">
        <v>43</v>
      </c>
      <c r="M22" t="str">
        <f>Sheet2!A22</f>
        <v>Burkina Faso BF</v>
      </c>
      <c r="N22" t="s">
        <v>43</v>
      </c>
      <c r="O22" t="s">
        <v>43</v>
      </c>
      <c r="P22" t="s">
        <v>43</v>
      </c>
    </row>
    <row r="23" spans="1:16">
      <c r="A23" s="35" t="s">
        <v>663</v>
      </c>
      <c r="B23" s="35" t="s">
        <v>664</v>
      </c>
      <c r="C23" s="35" t="s">
        <v>665</v>
      </c>
      <c r="D23" s="35" t="s">
        <v>666</v>
      </c>
      <c r="E23" s="35" t="s">
        <v>667</v>
      </c>
      <c r="J23" t="s">
        <v>45</v>
      </c>
      <c r="M23" t="str">
        <f>Sheet2!A23</f>
        <v>Bulgaria BG</v>
      </c>
      <c r="N23" t="s">
        <v>668</v>
      </c>
      <c r="O23" t="s">
        <v>669</v>
      </c>
      <c r="P23" t="s">
        <v>45</v>
      </c>
    </row>
    <row r="24" spans="1:16">
      <c r="A24" s="35" t="s">
        <v>670</v>
      </c>
      <c r="B24" s="35" t="s">
        <v>671</v>
      </c>
      <c r="C24" s="35" t="s">
        <v>671</v>
      </c>
      <c r="D24" s="35" t="s">
        <v>671</v>
      </c>
      <c r="E24" s="35" t="s">
        <v>671</v>
      </c>
      <c r="J24" t="s">
        <v>47</v>
      </c>
      <c r="M24" t="str">
        <f>Sheet2!A24</f>
        <v>Bahrain BH</v>
      </c>
      <c r="N24" t="s">
        <v>47</v>
      </c>
      <c r="O24" t="s">
        <v>672</v>
      </c>
      <c r="P24" t="s">
        <v>673</v>
      </c>
    </row>
    <row r="25" spans="1:16">
      <c r="A25" s="35" t="s">
        <v>674</v>
      </c>
      <c r="B25" s="35" t="s">
        <v>675</v>
      </c>
      <c r="C25" s="35" t="s">
        <v>676</v>
      </c>
      <c r="D25" s="35" t="s">
        <v>677</v>
      </c>
      <c r="E25" s="35" t="s">
        <v>678</v>
      </c>
      <c r="J25" t="s">
        <v>49</v>
      </c>
      <c r="M25" t="str">
        <f>Sheet2!A25</f>
        <v>Burundi BI</v>
      </c>
      <c r="N25" t="s">
        <v>49</v>
      </c>
      <c r="O25" t="s">
        <v>49</v>
      </c>
      <c r="P25" t="s">
        <v>49</v>
      </c>
    </row>
    <row r="26" spans="1:16">
      <c r="A26" s="35" t="s">
        <v>679</v>
      </c>
      <c r="B26" s="35" t="s">
        <v>680</v>
      </c>
      <c r="C26" s="35" t="s">
        <v>681</v>
      </c>
      <c r="D26" s="35" t="s">
        <v>682</v>
      </c>
      <c r="E26" s="35" t="s">
        <v>683</v>
      </c>
      <c r="J26" t="s">
        <v>51</v>
      </c>
      <c r="M26" t="str">
        <f>Sheet2!A26</f>
        <v>Benin BJ</v>
      </c>
      <c r="N26" t="s">
        <v>51</v>
      </c>
      <c r="O26" t="s">
        <v>684</v>
      </c>
      <c r="P26" t="s">
        <v>685</v>
      </c>
    </row>
    <row r="27" spans="1:16">
      <c r="A27" s="35" t="s">
        <v>686</v>
      </c>
      <c r="B27" s="35" t="s">
        <v>687</v>
      </c>
      <c r="C27" s="35" t="s">
        <v>688</v>
      </c>
      <c r="D27" s="35" t="s">
        <v>689</v>
      </c>
      <c r="E27" s="35" t="s">
        <v>690</v>
      </c>
      <c r="J27" t="s">
        <v>52</v>
      </c>
      <c r="M27" t="str">
        <f>Sheet2!A27</f>
        <v>St. Barthelemy BL</v>
      </c>
      <c r="N27" t="s">
        <v>52</v>
      </c>
      <c r="O27" t="s">
        <v>691</v>
      </c>
      <c r="P27" t="s">
        <v>692</v>
      </c>
    </row>
    <row r="28" spans="1:16">
      <c r="A28" s="35" t="s">
        <v>693</v>
      </c>
      <c r="B28" s="35" t="s">
        <v>694</v>
      </c>
      <c r="C28" s="35" t="s">
        <v>695</v>
      </c>
      <c r="D28" s="35" t="s">
        <v>696</v>
      </c>
      <c r="E28" s="35" t="s">
        <v>697</v>
      </c>
      <c r="J28" t="s">
        <v>53</v>
      </c>
      <c r="M28" t="str">
        <f>Sheet2!A28</f>
        <v>Bermuda BM</v>
      </c>
      <c r="N28" t="s">
        <v>53</v>
      </c>
      <c r="O28" t="s">
        <v>698</v>
      </c>
      <c r="P28" t="s">
        <v>699</v>
      </c>
    </row>
    <row r="29" spans="1:16">
      <c r="A29" s="35" t="s">
        <v>700</v>
      </c>
      <c r="B29" s="35" t="s">
        <v>701</v>
      </c>
      <c r="C29" s="35" t="s">
        <v>702</v>
      </c>
      <c r="D29" s="35" t="s">
        <v>703</v>
      </c>
      <c r="E29" s="35" t="s">
        <v>704</v>
      </c>
      <c r="J29" t="s">
        <v>55</v>
      </c>
      <c r="M29" t="str">
        <f>Sheet2!A29</f>
        <v>Brunei Daruss. BN</v>
      </c>
      <c r="N29" t="s">
        <v>55</v>
      </c>
      <c r="O29" t="s">
        <v>55</v>
      </c>
      <c r="P29" t="s">
        <v>55</v>
      </c>
    </row>
    <row r="30" spans="1:16">
      <c r="A30" s="35" t="s">
        <v>705</v>
      </c>
      <c r="B30" s="35" t="s">
        <v>706</v>
      </c>
      <c r="C30" s="35" t="s">
        <v>707</v>
      </c>
      <c r="D30" s="35" t="s">
        <v>708</v>
      </c>
      <c r="E30" s="35" t="s">
        <v>709</v>
      </c>
      <c r="J30" t="s">
        <v>57</v>
      </c>
      <c r="M30" t="str">
        <f>Sheet2!A30</f>
        <v>Bolivia BO</v>
      </c>
      <c r="N30" t="s">
        <v>710</v>
      </c>
      <c r="O30" t="s">
        <v>711</v>
      </c>
      <c r="P30" t="s">
        <v>57</v>
      </c>
    </row>
    <row r="31" spans="1:16">
      <c r="A31" s="35" t="s">
        <v>712</v>
      </c>
      <c r="B31" s="35" t="s">
        <v>713</v>
      </c>
      <c r="C31" s="35" t="s">
        <v>714</v>
      </c>
      <c r="D31" s="35" t="s">
        <v>715</v>
      </c>
      <c r="E31" s="35" t="s">
        <v>716</v>
      </c>
      <c r="J31" t="s">
        <v>59</v>
      </c>
      <c r="M31" t="str">
        <f>Sheet2!A31</f>
        <v>Bonaire, Saba BQ</v>
      </c>
      <c r="N31" t="s">
        <v>59</v>
      </c>
      <c r="O31" t="s">
        <v>59</v>
      </c>
      <c r="P31" t="s">
        <v>59</v>
      </c>
    </row>
    <row r="32" spans="1:16">
      <c r="A32" s="35" t="s">
        <v>717</v>
      </c>
      <c r="B32" s="35" t="s">
        <v>718</v>
      </c>
      <c r="C32" s="35" t="s">
        <v>719</v>
      </c>
      <c r="D32" s="35" t="s">
        <v>720</v>
      </c>
      <c r="E32" s="35" t="s">
        <v>721</v>
      </c>
      <c r="J32" t="s">
        <v>60</v>
      </c>
      <c r="M32" t="str">
        <f>Sheet2!A32</f>
        <v>Brazil BR</v>
      </c>
      <c r="N32" t="s">
        <v>722</v>
      </c>
      <c r="O32" t="s">
        <v>723</v>
      </c>
      <c r="P32" t="s">
        <v>724</v>
      </c>
    </row>
    <row r="33" spans="1:16">
      <c r="A33" s="35" t="s">
        <v>725</v>
      </c>
      <c r="B33" s="35" t="s">
        <v>726</v>
      </c>
      <c r="C33" s="35" t="s">
        <v>727</v>
      </c>
      <c r="D33" s="35" t="s">
        <v>728</v>
      </c>
      <c r="E33" s="35" t="s">
        <v>729</v>
      </c>
      <c r="J33" t="s">
        <v>62</v>
      </c>
      <c r="M33" t="str">
        <f>Sheet2!A33</f>
        <v>Bahamas BS</v>
      </c>
      <c r="N33" t="s">
        <v>62</v>
      </c>
      <c r="O33" t="s">
        <v>62</v>
      </c>
      <c r="P33" t="s">
        <v>62</v>
      </c>
    </row>
    <row r="34" spans="1:16">
      <c r="A34" s="35" t="s">
        <v>730</v>
      </c>
      <c r="B34" s="44" t="s">
        <v>731</v>
      </c>
      <c r="C34" s="43" t="s">
        <v>732</v>
      </c>
      <c r="D34" s="35" t="s">
        <v>733</v>
      </c>
      <c r="E34" s="35" t="s">
        <v>734</v>
      </c>
      <c r="J34" t="s">
        <v>64</v>
      </c>
      <c r="M34" t="str">
        <f>Sheet2!A34</f>
        <v>Bhutan BT</v>
      </c>
      <c r="N34" t="s">
        <v>64</v>
      </c>
      <c r="O34" t="s">
        <v>735</v>
      </c>
      <c r="P34" t="s">
        <v>736</v>
      </c>
    </row>
    <row r="35" spans="1:16">
      <c r="A35" s="35" t="s">
        <v>737</v>
      </c>
      <c r="B35" t="s">
        <v>738</v>
      </c>
      <c r="C35" s="35" t="s">
        <v>739</v>
      </c>
      <c r="D35" t="s">
        <v>740</v>
      </c>
      <c r="E35" t="s">
        <v>741</v>
      </c>
      <c r="J35" t="s">
        <v>66</v>
      </c>
      <c r="M35" t="str">
        <f>Sheet2!A35</f>
        <v>Bouvet Island BV</v>
      </c>
      <c r="N35" t="s">
        <v>742</v>
      </c>
      <c r="O35" t="s">
        <v>743</v>
      </c>
      <c r="P35" t="s">
        <v>744</v>
      </c>
    </row>
    <row r="36" spans="1:16" ht="25.35" customHeight="1">
      <c r="A36" s="35" t="s">
        <v>745</v>
      </c>
      <c r="B36" s="35" t="s">
        <v>1250</v>
      </c>
      <c r="C36" s="63" t="s">
        <v>1249</v>
      </c>
      <c r="D36" s="35" t="s">
        <v>1252</v>
      </c>
      <c r="E36" s="35" t="s">
        <v>1251</v>
      </c>
      <c r="J36" t="s">
        <v>68</v>
      </c>
      <c r="M36" t="str">
        <f>Sheet2!A36</f>
        <v>Botswana BW</v>
      </c>
      <c r="N36" t="s">
        <v>68</v>
      </c>
      <c r="O36" t="s">
        <v>68</v>
      </c>
      <c r="P36" t="s">
        <v>746</v>
      </c>
    </row>
    <row r="37" spans="1:16">
      <c r="A37" s="35" t="s">
        <v>747</v>
      </c>
      <c r="B37" s="35" t="s">
        <v>748</v>
      </c>
      <c r="C37" s="35" t="s">
        <v>749</v>
      </c>
      <c r="D37" s="35" t="s">
        <v>750</v>
      </c>
      <c r="E37" s="35" t="s">
        <v>751</v>
      </c>
      <c r="J37" t="s">
        <v>70</v>
      </c>
      <c r="M37" t="str">
        <f>Sheet2!A37</f>
        <v>Belarus BY</v>
      </c>
      <c r="N37" t="s">
        <v>70</v>
      </c>
      <c r="O37" t="s">
        <v>752</v>
      </c>
      <c r="P37" t="s">
        <v>753</v>
      </c>
    </row>
    <row r="38" spans="1:16">
      <c r="A38" s="35" t="s">
        <v>754</v>
      </c>
      <c r="B38" s="35" t="s">
        <v>755</v>
      </c>
      <c r="C38" s="35" t="s">
        <v>756</v>
      </c>
      <c r="D38" s="35" t="s">
        <v>757</v>
      </c>
      <c r="E38" s="35" t="s">
        <v>1255</v>
      </c>
      <c r="J38" t="s">
        <v>72</v>
      </c>
      <c r="M38" t="str">
        <f>Sheet2!A38</f>
        <v>Belize BZ</v>
      </c>
      <c r="N38" t="s">
        <v>72</v>
      </c>
      <c r="O38" t="s">
        <v>72</v>
      </c>
      <c r="P38" t="s">
        <v>758</v>
      </c>
    </row>
    <row r="39" spans="1:16" ht="45">
      <c r="A39" s="35" t="s">
        <v>759</v>
      </c>
      <c r="B39" s="35" t="s">
        <v>439</v>
      </c>
      <c r="C39" s="35" t="s">
        <v>4</v>
      </c>
      <c r="D39" s="35" t="s">
        <v>440</v>
      </c>
      <c r="E39" s="35" t="s">
        <v>441</v>
      </c>
      <c r="J39" t="s">
        <v>74</v>
      </c>
      <c r="M39" t="str">
        <f>Sheet2!A39</f>
        <v>Canada CA</v>
      </c>
      <c r="N39" t="s">
        <v>760</v>
      </c>
      <c r="O39" t="s">
        <v>74</v>
      </c>
      <c r="P39" t="s">
        <v>761</v>
      </c>
    </row>
    <row r="40" spans="1:16" ht="75">
      <c r="A40" s="35" t="s">
        <v>762</v>
      </c>
      <c r="B40" s="35" t="s">
        <v>763</v>
      </c>
      <c r="C40" s="35" t="s">
        <v>764</v>
      </c>
      <c r="D40" s="35" t="s">
        <v>765</v>
      </c>
      <c r="E40" s="35" t="s">
        <v>766</v>
      </c>
      <c r="J40" t="s">
        <v>76</v>
      </c>
      <c r="M40" t="str">
        <f>Sheet2!A40</f>
        <v>Keeling Islands CC</v>
      </c>
      <c r="N40" t="s">
        <v>767</v>
      </c>
      <c r="O40" t="s">
        <v>768</v>
      </c>
      <c r="P40" t="s">
        <v>769</v>
      </c>
    </row>
    <row r="41" spans="1:16">
      <c r="A41" s="35" t="s">
        <v>770</v>
      </c>
      <c r="B41" s="35" t="s">
        <v>771</v>
      </c>
      <c r="C41" s="35" t="s">
        <v>772</v>
      </c>
      <c r="D41" s="35" t="s">
        <v>773</v>
      </c>
      <c r="E41" s="35" t="s">
        <v>774</v>
      </c>
      <c r="J41" t="s">
        <v>77</v>
      </c>
      <c r="M41" t="str">
        <f>Sheet2!A41</f>
        <v>Rep.of Congo CD</v>
      </c>
      <c r="N41" t="s">
        <v>775</v>
      </c>
      <c r="O41" t="s">
        <v>776</v>
      </c>
      <c r="P41" t="s">
        <v>777</v>
      </c>
    </row>
    <row r="42" spans="1:16">
      <c r="J42" t="s">
        <v>79</v>
      </c>
      <c r="M42" t="str">
        <f>Sheet2!A42</f>
        <v>Cent. Afr. Rep. CF</v>
      </c>
      <c r="N42" t="s">
        <v>79</v>
      </c>
      <c r="O42" t="s">
        <v>79</v>
      </c>
      <c r="P42" t="s">
        <v>778</v>
      </c>
    </row>
    <row r="43" spans="1:16">
      <c r="J43" t="s">
        <v>81</v>
      </c>
      <c r="M43" t="str">
        <f>Sheet2!A43</f>
        <v>Rep.of Congo CG</v>
      </c>
      <c r="N43" t="s">
        <v>779</v>
      </c>
      <c r="O43" t="s">
        <v>780</v>
      </c>
      <c r="P43" t="s">
        <v>781</v>
      </c>
    </row>
    <row r="44" spans="1:16">
      <c r="J44" t="s">
        <v>82</v>
      </c>
      <c r="M44" t="str">
        <f>Sheet2!A44</f>
        <v>Switzerland CH</v>
      </c>
      <c r="N44" t="s">
        <v>782</v>
      </c>
      <c r="O44" t="s">
        <v>783</v>
      </c>
      <c r="P44" t="s">
        <v>784</v>
      </c>
    </row>
    <row r="45" spans="1:16">
      <c r="J45" t="s">
        <v>84</v>
      </c>
      <c r="M45" t="str">
        <f>Sheet2!A45</f>
        <v>Cote d'Ivoire CI</v>
      </c>
      <c r="N45" t="s">
        <v>785</v>
      </c>
      <c r="O45" t="s">
        <v>786</v>
      </c>
      <c r="P45" t="s">
        <v>787</v>
      </c>
    </row>
    <row r="46" spans="1:16">
      <c r="J46" t="s">
        <v>85</v>
      </c>
      <c r="M46" t="str">
        <f>Sheet2!A46</f>
        <v>Cook Islands CK</v>
      </c>
      <c r="N46" t="s">
        <v>788</v>
      </c>
      <c r="O46" t="s">
        <v>789</v>
      </c>
      <c r="P46" t="s">
        <v>790</v>
      </c>
    </row>
    <row r="47" spans="1:16">
      <c r="J47" t="s">
        <v>87</v>
      </c>
      <c r="M47" t="str">
        <f>Sheet2!A47</f>
        <v>Chile CL</v>
      </c>
      <c r="N47" t="s">
        <v>87</v>
      </c>
      <c r="O47" t="s">
        <v>791</v>
      </c>
      <c r="P47" t="s">
        <v>87</v>
      </c>
    </row>
    <row r="48" spans="1:16">
      <c r="J48" t="s">
        <v>89</v>
      </c>
      <c r="M48" t="str">
        <f>Sheet2!A48</f>
        <v>Cameroon CM</v>
      </c>
      <c r="N48" t="s">
        <v>792</v>
      </c>
      <c r="O48" t="s">
        <v>793</v>
      </c>
      <c r="P48" t="s">
        <v>794</v>
      </c>
    </row>
    <row r="49" spans="10:16">
      <c r="J49" t="s">
        <v>90</v>
      </c>
      <c r="M49" t="str">
        <f>Sheet2!A49</f>
        <v>China CN</v>
      </c>
      <c r="N49" t="s">
        <v>90</v>
      </c>
      <c r="O49" t="s">
        <v>795</v>
      </c>
      <c r="P49" t="s">
        <v>90</v>
      </c>
    </row>
    <row r="50" spans="10:16">
      <c r="J50" t="s">
        <v>92</v>
      </c>
      <c r="M50" t="str">
        <f>Sheet2!A50</f>
        <v>Colombia CO</v>
      </c>
      <c r="N50" t="s">
        <v>796</v>
      </c>
      <c r="O50" t="s">
        <v>797</v>
      </c>
      <c r="P50" t="s">
        <v>92</v>
      </c>
    </row>
    <row r="51" spans="10:16">
      <c r="J51" t="s">
        <v>94</v>
      </c>
      <c r="M51" t="str">
        <f>Sheet2!A51</f>
        <v>Costa Rica CR</v>
      </c>
      <c r="N51" t="s">
        <v>94</v>
      </c>
      <c r="O51" t="s">
        <v>94</v>
      </c>
      <c r="P51" t="s">
        <v>94</v>
      </c>
    </row>
    <row r="52" spans="10:16">
      <c r="J52" t="s">
        <v>96</v>
      </c>
      <c r="M52" t="str">
        <f>Sheet2!A52</f>
        <v>Cuba CU</v>
      </c>
      <c r="N52" t="s">
        <v>798</v>
      </c>
      <c r="O52" t="s">
        <v>96</v>
      </c>
      <c r="P52" t="s">
        <v>96</v>
      </c>
    </row>
    <row r="53" spans="10:16">
      <c r="J53" t="s">
        <v>98</v>
      </c>
      <c r="M53" t="str">
        <f>Sheet2!A53</f>
        <v>Cabo Verde CV</v>
      </c>
      <c r="N53" t="s">
        <v>799</v>
      </c>
      <c r="O53" t="s">
        <v>98</v>
      </c>
      <c r="P53" t="s">
        <v>98</v>
      </c>
    </row>
    <row r="54" spans="10:16">
      <c r="J54" t="s">
        <v>100</v>
      </c>
      <c r="M54" t="str">
        <f>Sheet2!A54</f>
        <v>Curacao CW</v>
      </c>
      <c r="N54" t="s">
        <v>800</v>
      </c>
      <c r="O54" t="s">
        <v>800</v>
      </c>
      <c r="P54" t="s">
        <v>801</v>
      </c>
    </row>
    <row r="55" spans="10:16">
      <c r="J55" t="s">
        <v>102</v>
      </c>
      <c r="M55" t="str">
        <f>Sheet2!A55</f>
        <v>Christmas Islnd CX</v>
      </c>
      <c r="N55" t="s">
        <v>802</v>
      </c>
      <c r="O55" t="s">
        <v>803</v>
      </c>
      <c r="P55" t="s">
        <v>804</v>
      </c>
    </row>
    <row r="56" spans="10:16">
      <c r="J56" t="s">
        <v>103</v>
      </c>
      <c r="M56" t="str">
        <f>Sheet2!A56</f>
        <v>Cyprus CY</v>
      </c>
      <c r="N56" t="s">
        <v>805</v>
      </c>
      <c r="O56" t="s">
        <v>806</v>
      </c>
      <c r="P56" t="s">
        <v>807</v>
      </c>
    </row>
    <row r="57" spans="10:16">
      <c r="J57" t="s">
        <v>104</v>
      </c>
      <c r="M57" t="str">
        <f>Sheet2!A57</f>
        <v>Czech Republic CZ</v>
      </c>
      <c r="N57" t="s">
        <v>808</v>
      </c>
      <c r="O57" t="s">
        <v>809</v>
      </c>
      <c r="P57" t="s">
        <v>810</v>
      </c>
    </row>
    <row r="58" spans="10:16">
      <c r="J58" t="s">
        <v>106</v>
      </c>
      <c r="M58" t="str">
        <f>Sheet2!A58</f>
        <v>Germany DE</v>
      </c>
      <c r="N58" t="s">
        <v>811</v>
      </c>
      <c r="O58" t="s">
        <v>812</v>
      </c>
      <c r="P58" t="s">
        <v>813</v>
      </c>
    </row>
    <row r="59" spans="10:16">
      <c r="J59" t="s">
        <v>107</v>
      </c>
      <c r="M59" t="str">
        <f>Sheet2!A59</f>
        <v>Djibouti DJ</v>
      </c>
      <c r="N59" t="s">
        <v>814</v>
      </c>
      <c r="O59" t="s">
        <v>107</v>
      </c>
      <c r="P59" t="s">
        <v>815</v>
      </c>
    </row>
    <row r="60" spans="10:16">
      <c r="J60" t="s">
        <v>109</v>
      </c>
      <c r="M60" t="str">
        <f>Sheet2!A60</f>
        <v>Denmark DK</v>
      </c>
      <c r="N60" t="s">
        <v>816</v>
      </c>
      <c r="O60" t="s">
        <v>817</v>
      </c>
      <c r="P60" t="s">
        <v>818</v>
      </c>
    </row>
    <row r="61" spans="10:16">
      <c r="J61" t="s">
        <v>111</v>
      </c>
      <c r="M61" t="str">
        <f>Sheet2!A61</f>
        <v>Dominica DM</v>
      </c>
      <c r="N61" t="s">
        <v>111</v>
      </c>
      <c r="O61" t="s">
        <v>819</v>
      </c>
      <c r="P61" t="s">
        <v>111</v>
      </c>
    </row>
    <row r="62" spans="10:16">
      <c r="J62" t="s">
        <v>112</v>
      </c>
      <c r="M62" t="str">
        <f>Sheet2!A62</f>
        <v>Dominican Rep. DO</v>
      </c>
      <c r="N62" t="s">
        <v>820</v>
      </c>
      <c r="O62" t="s">
        <v>821</v>
      </c>
      <c r="P62" t="s">
        <v>822</v>
      </c>
    </row>
    <row r="63" spans="10:16">
      <c r="J63" t="s">
        <v>114</v>
      </c>
      <c r="M63" t="str">
        <f>Sheet2!A63</f>
        <v>Algeria DZ</v>
      </c>
      <c r="N63" t="s">
        <v>823</v>
      </c>
      <c r="O63" t="s">
        <v>824</v>
      </c>
      <c r="P63" t="s">
        <v>825</v>
      </c>
    </row>
    <row r="64" spans="10:16">
      <c r="J64" t="s">
        <v>116</v>
      </c>
      <c r="M64" t="str">
        <f>Sheet2!A64</f>
        <v>Ecuador EC</v>
      </c>
      <c r="N64" t="s">
        <v>116</v>
      </c>
      <c r="O64" t="s">
        <v>826</v>
      </c>
      <c r="P64" t="s">
        <v>116</v>
      </c>
    </row>
    <row r="65" spans="10:16">
      <c r="J65" t="s">
        <v>117</v>
      </c>
      <c r="M65" t="str">
        <f>Sheet2!A65</f>
        <v>Estonia EE</v>
      </c>
      <c r="N65" t="s">
        <v>827</v>
      </c>
      <c r="O65" t="s">
        <v>828</v>
      </c>
      <c r="P65" t="s">
        <v>117</v>
      </c>
    </row>
    <row r="66" spans="10:16">
      <c r="J66" t="s">
        <v>118</v>
      </c>
      <c r="M66" t="str">
        <f>Sheet2!A66</f>
        <v>Egypt EG</v>
      </c>
      <c r="N66" t="s">
        <v>829</v>
      </c>
      <c r="O66" t="s">
        <v>830</v>
      </c>
      <c r="P66" t="s">
        <v>831</v>
      </c>
    </row>
    <row r="67" spans="10:16">
      <c r="J67" t="s">
        <v>120</v>
      </c>
      <c r="M67" t="str">
        <f>Sheet2!A67</f>
        <v>Western Sahara EH</v>
      </c>
      <c r="N67" t="s">
        <v>832</v>
      </c>
      <c r="O67" t="s">
        <v>833</v>
      </c>
      <c r="P67" t="s">
        <v>834</v>
      </c>
    </row>
    <row r="68" spans="10:16">
      <c r="J68" t="s">
        <v>122</v>
      </c>
      <c r="M68" t="str">
        <f>Sheet2!A68</f>
        <v>Eritrea ER</v>
      </c>
      <c r="N68" t="s">
        <v>122</v>
      </c>
      <c r="O68" t="s">
        <v>835</v>
      </c>
      <c r="P68" t="s">
        <v>122</v>
      </c>
    </row>
    <row r="69" spans="10:16">
      <c r="J69" t="s">
        <v>124</v>
      </c>
      <c r="M69" t="str">
        <f>Sheet2!A69</f>
        <v>Spain ES</v>
      </c>
      <c r="N69" t="s">
        <v>836</v>
      </c>
      <c r="O69" t="s">
        <v>837</v>
      </c>
      <c r="P69" t="s">
        <v>838</v>
      </c>
    </row>
    <row r="70" spans="10:16">
      <c r="J70" t="s">
        <v>125</v>
      </c>
      <c r="M70" t="str">
        <f>Sheet2!A70</f>
        <v>Ethiopia ET</v>
      </c>
      <c r="N70" t="s">
        <v>839</v>
      </c>
      <c r="O70" t="s">
        <v>840</v>
      </c>
      <c r="P70" t="s">
        <v>841</v>
      </c>
    </row>
    <row r="71" spans="10:16">
      <c r="J71" t="s">
        <v>127</v>
      </c>
      <c r="M71" t="str">
        <f>Sheet2!A71</f>
        <v>Finland FI</v>
      </c>
      <c r="N71" t="s">
        <v>842</v>
      </c>
      <c r="O71" t="s">
        <v>843</v>
      </c>
      <c r="P71" t="s">
        <v>844</v>
      </c>
    </row>
    <row r="72" spans="10:16">
      <c r="J72" t="s">
        <v>128</v>
      </c>
      <c r="M72" t="str">
        <f>Sheet2!A72</f>
        <v>Fiji FJ</v>
      </c>
      <c r="N72" t="s">
        <v>845</v>
      </c>
      <c r="O72" t="s">
        <v>846</v>
      </c>
      <c r="P72" t="s">
        <v>847</v>
      </c>
    </row>
    <row r="73" spans="10:16">
      <c r="J73" t="s">
        <v>130</v>
      </c>
      <c r="M73" t="str">
        <f>Sheet2!A73</f>
        <v>Falkland Islnds FK</v>
      </c>
      <c r="N73" t="s">
        <v>848</v>
      </c>
      <c r="O73" t="s">
        <v>849</v>
      </c>
      <c r="P73" t="s">
        <v>850</v>
      </c>
    </row>
    <row r="74" spans="10:16">
      <c r="J74" t="s">
        <v>132</v>
      </c>
      <c r="M74" t="str">
        <f>Sheet2!A74</f>
        <v>Micronesia FM</v>
      </c>
      <c r="N74" t="s">
        <v>851</v>
      </c>
      <c r="O74" t="s">
        <v>852</v>
      </c>
      <c r="P74" t="s">
        <v>132</v>
      </c>
    </row>
    <row r="75" spans="10:16">
      <c r="J75" t="s">
        <v>133</v>
      </c>
      <c r="M75" t="str">
        <f>Sheet2!A75</f>
        <v>Faroe Islands FO</v>
      </c>
      <c r="N75" t="s">
        <v>853</v>
      </c>
      <c r="O75" t="s">
        <v>854</v>
      </c>
      <c r="P75" t="s">
        <v>855</v>
      </c>
    </row>
    <row r="76" spans="10:16">
      <c r="J76" t="s">
        <v>134</v>
      </c>
      <c r="M76" t="str">
        <f>Sheet2!A76</f>
        <v>France FR</v>
      </c>
      <c r="N76" t="s">
        <v>856</v>
      </c>
      <c r="O76" t="s">
        <v>134</v>
      </c>
      <c r="P76" t="s">
        <v>857</v>
      </c>
    </row>
    <row r="77" spans="10:16">
      <c r="J77" t="s">
        <v>135</v>
      </c>
      <c r="M77" t="str">
        <f>Sheet2!A77</f>
        <v>Gabon GA</v>
      </c>
      <c r="N77" t="s">
        <v>858</v>
      </c>
      <c r="O77" t="s">
        <v>135</v>
      </c>
      <c r="P77" t="s">
        <v>859</v>
      </c>
    </row>
    <row r="78" spans="10:16">
      <c r="J78" t="s">
        <v>136</v>
      </c>
      <c r="M78" t="str">
        <f>Sheet2!A78</f>
        <v>United Kingdom GB</v>
      </c>
      <c r="N78" t="s">
        <v>860</v>
      </c>
      <c r="O78" t="s">
        <v>861</v>
      </c>
      <c r="P78" t="s">
        <v>862</v>
      </c>
    </row>
    <row r="79" spans="10:16">
      <c r="J79" t="s">
        <v>138</v>
      </c>
      <c r="M79" t="str">
        <f>Sheet2!A79</f>
        <v>Grenada GD</v>
      </c>
      <c r="N79" t="s">
        <v>138</v>
      </c>
      <c r="O79" t="s">
        <v>863</v>
      </c>
      <c r="P79" t="s">
        <v>864</v>
      </c>
    </row>
    <row r="80" spans="10:16">
      <c r="J80" t="s">
        <v>139</v>
      </c>
      <c r="M80" t="str">
        <f>Sheet2!A80</f>
        <v>Georgia GE</v>
      </c>
      <c r="N80" t="s">
        <v>865</v>
      </c>
      <c r="O80" t="s">
        <v>866</v>
      </c>
      <c r="P80" t="s">
        <v>139</v>
      </c>
    </row>
    <row r="81" spans="10:16">
      <c r="J81" t="s">
        <v>141</v>
      </c>
      <c r="M81" t="str">
        <f>Sheet2!A81</f>
        <v>French Guiana GF</v>
      </c>
      <c r="N81" t="s">
        <v>867</v>
      </c>
      <c r="O81" t="s">
        <v>868</v>
      </c>
      <c r="P81" t="s">
        <v>869</v>
      </c>
    </row>
    <row r="82" spans="10:16">
      <c r="J82" t="s">
        <v>142</v>
      </c>
      <c r="M82" t="str">
        <f>Sheet2!A82</f>
        <v>Guernsey GG</v>
      </c>
      <c r="N82" t="s">
        <v>142</v>
      </c>
      <c r="O82" t="s">
        <v>870</v>
      </c>
      <c r="P82" t="s">
        <v>142</v>
      </c>
    </row>
    <row r="83" spans="10:16">
      <c r="J83" t="s">
        <v>143</v>
      </c>
      <c r="M83" t="str">
        <f>Sheet2!A83</f>
        <v>Ghana GH</v>
      </c>
      <c r="N83" t="s">
        <v>143</v>
      </c>
      <c r="O83" t="s">
        <v>143</v>
      </c>
      <c r="P83" t="s">
        <v>143</v>
      </c>
    </row>
    <row r="84" spans="10:16">
      <c r="J84" t="s">
        <v>145</v>
      </c>
      <c r="M84" t="str">
        <f>Sheet2!A84</f>
        <v>Gibraltar GI</v>
      </c>
      <c r="N84" t="s">
        <v>145</v>
      </c>
      <c r="O84" t="s">
        <v>145</v>
      </c>
      <c r="P84" t="s">
        <v>145</v>
      </c>
    </row>
    <row r="85" spans="10:16">
      <c r="J85" t="s">
        <v>147</v>
      </c>
      <c r="M85" t="str">
        <f>Sheet2!A85</f>
        <v>Greenland GL</v>
      </c>
      <c r="N85" t="s">
        <v>871</v>
      </c>
      <c r="O85" t="s">
        <v>872</v>
      </c>
      <c r="P85" t="s">
        <v>873</v>
      </c>
    </row>
    <row r="86" spans="10:16">
      <c r="J86" t="s">
        <v>148</v>
      </c>
      <c r="M86" t="str">
        <f>Sheet2!A86</f>
        <v>Gambia GM</v>
      </c>
      <c r="N86" t="s">
        <v>148</v>
      </c>
      <c r="O86" t="s">
        <v>874</v>
      </c>
      <c r="P86" t="s">
        <v>148</v>
      </c>
    </row>
    <row r="87" spans="10:16">
      <c r="J87" t="s">
        <v>150</v>
      </c>
      <c r="M87" t="str">
        <f>Sheet2!A87</f>
        <v>Guinea GN</v>
      </c>
      <c r="N87" t="s">
        <v>150</v>
      </c>
      <c r="O87" t="s">
        <v>875</v>
      </c>
      <c r="P87" t="s">
        <v>150</v>
      </c>
    </row>
    <row r="88" spans="10:16">
      <c r="J88" t="s">
        <v>152</v>
      </c>
      <c r="M88" t="str">
        <f>Sheet2!A88</f>
        <v>Guadeloupe GP</v>
      </c>
      <c r="N88" t="s">
        <v>152</v>
      </c>
      <c r="O88" t="s">
        <v>152</v>
      </c>
      <c r="P88" t="s">
        <v>876</v>
      </c>
    </row>
    <row r="89" spans="10:16">
      <c r="J89" t="s">
        <v>153</v>
      </c>
      <c r="M89" t="str">
        <f>Sheet2!A89</f>
        <v>Equatorial Guin GQ</v>
      </c>
      <c r="N89" t="s">
        <v>877</v>
      </c>
      <c r="O89" t="s">
        <v>878</v>
      </c>
      <c r="P89" t="s">
        <v>879</v>
      </c>
    </row>
    <row r="90" spans="10:16">
      <c r="J90" t="s">
        <v>154</v>
      </c>
      <c r="M90" t="str">
        <f>Sheet2!A90</f>
        <v>Greece GR</v>
      </c>
      <c r="N90" t="s">
        <v>880</v>
      </c>
      <c r="O90" t="s">
        <v>881</v>
      </c>
      <c r="P90" t="s">
        <v>882</v>
      </c>
    </row>
    <row r="91" spans="10:16">
      <c r="J91" t="s">
        <v>155</v>
      </c>
      <c r="M91" t="str">
        <f>Sheet2!A91</f>
        <v>S. Sandwich Ins GS</v>
      </c>
      <c r="N91" t="s">
        <v>155</v>
      </c>
      <c r="O91" t="s">
        <v>155</v>
      </c>
      <c r="P91" t="s">
        <v>883</v>
      </c>
    </row>
    <row r="92" spans="10:16">
      <c r="J92" t="s">
        <v>156</v>
      </c>
      <c r="M92" t="str">
        <f>Sheet2!A92</f>
        <v>Guatemala GT</v>
      </c>
      <c r="N92" t="s">
        <v>156</v>
      </c>
      <c r="O92" t="s">
        <v>156</v>
      </c>
      <c r="P92" t="s">
        <v>156</v>
      </c>
    </row>
    <row r="93" spans="10:16">
      <c r="J93" t="s">
        <v>158</v>
      </c>
      <c r="M93" t="str">
        <f>Sheet2!A93</f>
        <v>Guam GU</v>
      </c>
      <c r="N93" t="s">
        <v>158</v>
      </c>
      <c r="O93" t="s">
        <v>158</v>
      </c>
      <c r="P93" t="s">
        <v>158</v>
      </c>
    </row>
    <row r="94" spans="10:16">
      <c r="J94" t="s">
        <v>159</v>
      </c>
      <c r="M94" t="str">
        <f>Sheet2!A94</f>
        <v>Guinea-Bissau GW</v>
      </c>
      <c r="N94" t="s">
        <v>159</v>
      </c>
      <c r="O94" t="s">
        <v>884</v>
      </c>
      <c r="P94" t="s">
        <v>885</v>
      </c>
    </row>
    <row r="95" spans="10:16">
      <c r="J95" t="s">
        <v>160</v>
      </c>
      <c r="M95" t="str">
        <f>Sheet2!A95</f>
        <v>Guyana GY</v>
      </c>
      <c r="N95" t="s">
        <v>160</v>
      </c>
      <c r="O95" t="s">
        <v>160</v>
      </c>
      <c r="P95" t="s">
        <v>160</v>
      </c>
    </row>
    <row r="96" spans="10:16">
      <c r="J96" t="s">
        <v>162</v>
      </c>
      <c r="M96" t="str">
        <f>Sheet2!A96</f>
        <v>Hong Kong HK</v>
      </c>
      <c r="N96" t="s">
        <v>886</v>
      </c>
      <c r="O96" t="s">
        <v>162</v>
      </c>
      <c r="P96" t="s">
        <v>162</v>
      </c>
    </row>
    <row r="97" spans="10:16">
      <c r="J97" t="s">
        <v>164</v>
      </c>
      <c r="M97" t="str">
        <f>Sheet2!A97</f>
        <v>Heard/McDon.Isl HM</v>
      </c>
      <c r="N97" t="s">
        <v>164</v>
      </c>
      <c r="O97" t="s">
        <v>164</v>
      </c>
      <c r="P97" t="s">
        <v>164</v>
      </c>
    </row>
    <row r="98" spans="10:16">
      <c r="J98" t="s">
        <v>165</v>
      </c>
      <c r="M98" t="str">
        <f>Sheet2!A98</f>
        <v>Honduras HN</v>
      </c>
      <c r="N98" t="s">
        <v>165</v>
      </c>
      <c r="O98" t="s">
        <v>165</v>
      </c>
      <c r="P98" t="s">
        <v>165</v>
      </c>
    </row>
    <row r="99" spans="10:16">
      <c r="J99" t="s">
        <v>167</v>
      </c>
      <c r="M99" t="str">
        <f>Sheet2!A99</f>
        <v>Croatia HR</v>
      </c>
      <c r="N99" t="s">
        <v>887</v>
      </c>
      <c r="O99" t="s">
        <v>888</v>
      </c>
      <c r="P99" t="s">
        <v>889</v>
      </c>
    </row>
    <row r="100" spans="10:16">
      <c r="J100" t="s">
        <v>168</v>
      </c>
      <c r="M100" t="str">
        <f>Sheet2!A100</f>
        <v>Haiti HT</v>
      </c>
      <c r="N100" t="s">
        <v>168</v>
      </c>
      <c r="O100" t="s">
        <v>890</v>
      </c>
      <c r="P100" t="s">
        <v>891</v>
      </c>
    </row>
    <row r="101" spans="10:16">
      <c r="J101" t="s">
        <v>170</v>
      </c>
      <c r="M101" t="str">
        <f>Sheet2!A101</f>
        <v>Hungary HU</v>
      </c>
      <c r="N101" t="s">
        <v>892</v>
      </c>
      <c r="O101" t="s">
        <v>893</v>
      </c>
      <c r="P101" t="s">
        <v>894</v>
      </c>
    </row>
    <row r="102" spans="10:16">
      <c r="J102" t="s">
        <v>172</v>
      </c>
      <c r="M102" t="str">
        <f>Sheet2!A102</f>
        <v>Indonesia ID</v>
      </c>
      <c r="N102" t="s">
        <v>895</v>
      </c>
      <c r="O102" t="s">
        <v>896</v>
      </c>
      <c r="P102" t="s">
        <v>172</v>
      </c>
    </row>
    <row r="103" spans="10:16">
      <c r="J103" t="s">
        <v>174</v>
      </c>
      <c r="M103" t="str">
        <f>Sheet2!A103</f>
        <v>Ireland IE</v>
      </c>
      <c r="N103" t="s">
        <v>897</v>
      </c>
      <c r="O103" t="s">
        <v>898</v>
      </c>
      <c r="P103" t="s">
        <v>899</v>
      </c>
    </row>
    <row r="104" spans="10:16">
      <c r="J104" t="s">
        <v>175</v>
      </c>
      <c r="M104" t="str">
        <f>Sheet2!A104</f>
        <v>Israel IL</v>
      </c>
      <c r="N104" t="s">
        <v>175</v>
      </c>
      <c r="O104" t="s">
        <v>900</v>
      </c>
      <c r="P104" t="s">
        <v>175</v>
      </c>
    </row>
    <row r="105" spans="10:16">
      <c r="J105" t="s">
        <v>177</v>
      </c>
      <c r="M105" t="str">
        <f>Sheet2!A105</f>
        <v>Isle of Man IM</v>
      </c>
      <c r="N105" t="s">
        <v>177</v>
      </c>
      <c r="O105" t="s">
        <v>901</v>
      </c>
      <c r="P105" t="s">
        <v>902</v>
      </c>
    </row>
    <row r="106" spans="10:16">
      <c r="J106" t="s">
        <v>178</v>
      </c>
      <c r="M106" t="str">
        <f>Sheet2!A106</f>
        <v>India IN</v>
      </c>
      <c r="N106" t="s">
        <v>903</v>
      </c>
      <c r="O106" t="s">
        <v>904</v>
      </c>
      <c r="P106" t="s">
        <v>178</v>
      </c>
    </row>
    <row r="107" spans="10:16">
      <c r="J107" t="s">
        <v>180</v>
      </c>
      <c r="M107" t="str">
        <f>Sheet2!A107</f>
        <v>Brit.Ind.Oc.Ter IO</v>
      </c>
      <c r="N107" t="s">
        <v>180</v>
      </c>
      <c r="O107" t="s">
        <v>180</v>
      </c>
      <c r="P107" t="s">
        <v>180</v>
      </c>
    </row>
    <row r="108" spans="10:16">
      <c r="J108" t="s">
        <v>181</v>
      </c>
      <c r="M108" t="str">
        <f>Sheet2!A108</f>
        <v>Iraq IQ</v>
      </c>
      <c r="N108" t="s">
        <v>905</v>
      </c>
      <c r="O108" t="s">
        <v>905</v>
      </c>
      <c r="P108" t="s">
        <v>905</v>
      </c>
    </row>
    <row r="109" spans="10:16">
      <c r="J109" t="s">
        <v>183</v>
      </c>
      <c r="M109" t="str">
        <f>Sheet2!A109</f>
        <v>Iran IR</v>
      </c>
      <c r="N109" t="s">
        <v>183</v>
      </c>
      <c r="O109" t="s">
        <v>183</v>
      </c>
      <c r="P109" t="s">
        <v>906</v>
      </c>
    </row>
    <row r="110" spans="10:16">
      <c r="J110" t="s">
        <v>185</v>
      </c>
      <c r="M110" t="str">
        <f>Sheet2!A110</f>
        <v>Iceland IS</v>
      </c>
      <c r="N110" t="s">
        <v>907</v>
      </c>
      <c r="O110" t="s">
        <v>908</v>
      </c>
      <c r="P110" t="s">
        <v>909</v>
      </c>
    </row>
    <row r="111" spans="10:16">
      <c r="J111" t="s">
        <v>187</v>
      </c>
      <c r="M111" t="str">
        <f>Sheet2!A111</f>
        <v>Italy IT</v>
      </c>
      <c r="N111" t="s">
        <v>910</v>
      </c>
      <c r="O111" t="s">
        <v>911</v>
      </c>
      <c r="P111" t="s">
        <v>912</v>
      </c>
    </row>
    <row r="112" spans="10:16">
      <c r="J112" t="s">
        <v>188</v>
      </c>
      <c r="M112" t="str">
        <f>Sheet2!A112</f>
        <v>Jersey JE</v>
      </c>
      <c r="N112" t="s">
        <v>913</v>
      </c>
      <c r="O112" t="s">
        <v>914</v>
      </c>
      <c r="P112" t="s">
        <v>188</v>
      </c>
    </row>
    <row r="113" spans="10:16">
      <c r="J113" t="s">
        <v>189</v>
      </c>
      <c r="M113" t="str">
        <f>Sheet2!A113</f>
        <v>Jamaica JM</v>
      </c>
      <c r="N113" t="s">
        <v>915</v>
      </c>
      <c r="O113" t="s">
        <v>916</v>
      </c>
      <c r="P113" t="s">
        <v>189</v>
      </c>
    </row>
    <row r="114" spans="10:16">
      <c r="J114" t="s">
        <v>191</v>
      </c>
      <c r="M114" t="str">
        <f>Sheet2!A114</f>
        <v>Jordan JO</v>
      </c>
      <c r="N114" t="s">
        <v>917</v>
      </c>
      <c r="O114" t="s">
        <v>191</v>
      </c>
      <c r="P114" t="s">
        <v>191</v>
      </c>
    </row>
    <row r="115" spans="10:16">
      <c r="J115" t="s">
        <v>193</v>
      </c>
      <c r="M115" t="str">
        <f>Sheet2!A115</f>
        <v>Japan JP</v>
      </c>
      <c r="N115" t="s">
        <v>193</v>
      </c>
      <c r="O115" t="s">
        <v>918</v>
      </c>
      <c r="P115" t="s">
        <v>919</v>
      </c>
    </row>
    <row r="116" spans="10:16">
      <c r="J116" t="s">
        <v>195</v>
      </c>
      <c r="M116" t="str">
        <f>Sheet2!A116</f>
        <v>Kenya KE</v>
      </c>
      <c r="N116" t="s">
        <v>920</v>
      </c>
      <c r="O116" t="s">
        <v>195</v>
      </c>
      <c r="P116" t="s">
        <v>920</v>
      </c>
    </row>
    <row r="117" spans="10:16">
      <c r="J117" t="s">
        <v>197</v>
      </c>
      <c r="M117" t="str">
        <f>Sheet2!A117</f>
        <v>Kyrgyzstan KG</v>
      </c>
      <c r="N117" t="s">
        <v>921</v>
      </c>
      <c r="O117" t="s">
        <v>922</v>
      </c>
      <c r="P117" t="s">
        <v>923</v>
      </c>
    </row>
    <row r="118" spans="10:16">
      <c r="J118" t="s">
        <v>199</v>
      </c>
      <c r="M118" t="str">
        <f>Sheet2!A118</f>
        <v>Cambodia KH</v>
      </c>
      <c r="N118" t="s">
        <v>924</v>
      </c>
      <c r="O118" t="s">
        <v>925</v>
      </c>
      <c r="P118" t="s">
        <v>926</v>
      </c>
    </row>
    <row r="119" spans="10:16">
      <c r="J119" t="s">
        <v>201</v>
      </c>
      <c r="M119" t="str">
        <f>Sheet2!A119</f>
        <v>Kiribati KI</v>
      </c>
      <c r="N119" t="s">
        <v>201</v>
      </c>
      <c r="O119" t="s">
        <v>201</v>
      </c>
      <c r="P119" t="s">
        <v>201</v>
      </c>
    </row>
    <row r="120" spans="10:16">
      <c r="J120" t="s">
        <v>202</v>
      </c>
      <c r="M120" t="str">
        <f>Sheet2!A120</f>
        <v>Comoros KM</v>
      </c>
      <c r="N120" t="s">
        <v>927</v>
      </c>
      <c r="O120" t="s">
        <v>928</v>
      </c>
      <c r="P120" t="s">
        <v>928</v>
      </c>
    </row>
    <row r="121" spans="10:16">
      <c r="J121" t="s">
        <v>204</v>
      </c>
      <c r="M121" t="str">
        <f>Sheet2!A121</f>
        <v>St Kitts&amp;Nevis KN</v>
      </c>
      <c r="N121" t="s">
        <v>929</v>
      </c>
      <c r="O121" t="s">
        <v>930</v>
      </c>
      <c r="P121" t="s">
        <v>931</v>
      </c>
    </row>
    <row r="122" spans="10:16">
      <c r="J122" t="s">
        <v>205</v>
      </c>
      <c r="M122" t="str">
        <f>Sheet2!A122</f>
        <v>North Korea KP</v>
      </c>
      <c r="N122" t="s">
        <v>932</v>
      </c>
      <c r="O122" t="s">
        <v>933</v>
      </c>
      <c r="P122" t="s">
        <v>934</v>
      </c>
    </row>
    <row r="123" spans="10:16">
      <c r="J123" t="s">
        <v>207</v>
      </c>
      <c r="M123" t="str">
        <f>Sheet2!A123</f>
        <v>South Korea KR</v>
      </c>
      <c r="N123" t="s">
        <v>935</v>
      </c>
      <c r="O123" t="s">
        <v>936</v>
      </c>
      <c r="P123" t="s">
        <v>937</v>
      </c>
    </row>
    <row r="124" spans="10:16">
      <c r="J124" t="s">
        <v>209</v>
      </c>
      <c r="M124" t="str">
        <f>Sheet2!A124</f>
        <v>Kuwait KW</v>
      </c>
      <c r="N124" t="s">
        <v>209</v>
      </c>
      <c r="O124" t="s">
        <v>938</v>
      </c>
      <c r="P124" t="s">
        <v>209</v>
      </c>
    </row>
    <row r="125" spans="10:16">
      <c r="J125" t="s">
        <v>211</v>
      </c>
      <c r="M125" t="str">
        <f>Sheet2!A125</f>
        <v>Cayman Islands KY</v>
      </c>
      <c r="N125" t="s">
        <v>939</v>
      </c>
      <c r="O125" t="s">
        <v>940</v>
      </c>
      <c r="P125" t="s">
        <v>941</v>
      </c>
    </row>
    <row r="126" spans="10:16">
      <c r="J126" t="s">
        <v>213</v>
      </c>
      <c r="M126" t="str">
        <f>Sheet2!A126</f>
        <v>Kazakhstan KZ</v>
      </c>
      <c r="N126" t="s">
        <v>942</v>
      </c>
      <c r="O126" t="s">
        <v>213</v>
      </c>
      <c r="P126" t="s">
        <v>943</v>
      </c>
    </row>
    <row r="127" spans="10:16">
      <c r="J127" t="s">
        <v>215</v>
      </c>
      <c r="M127" t="str">
        <f>Sheet2!A127</f>
        <v>Laos LA</v>
      </c>
      <c r="N127" t="s">
        <v>215</v>
      </c>
      <c r="O127" t="s">
        <v>215</v>
      </c>
      <c r="P127" t="s">
        <v>215</v>
      </c>
    </row>
    <row r="128" spans="10:16">
      <c r="J128" t="s">
        <v>217</v>
      </c>
      <c r="M128" t="str">
        <f>Sheet2!A128</f>
        <v>Lebanon LB</v>
      </c>
      <c r="N128" t="s">
        <v>944</v>
      </c>
      <c r="O128" t="s">
        <v>945</v>
      </c>
      <c r="P128" t="s">
        <v>946</v>
      </c>
    </row>
    <row r="129" spans="10:16">
      <c r="J129" t="s">
        <v>219</v>
      </c>
      <c r="M129" t="str">
        <f>Sheet2!A129</f>
        <v>Saint Lucia LC</v>
      </c>
      <c r="N129" t="s">
        <v>219</v>
      </c>
      <c r="O129" t="s">
        <v>947</v>
      </c>
      <c r="P129" t="s">
        <v>948</v>
      </c>
    </row>
    <row r="130" spans="10:16">
      <c r="J130" t="s">
        <v>220</v>
      </c>
      <c r="M130" t="str">
        <f>Sheet2!A130</f>
        <v>Liechtenstein LI</v>
      </c>
      <c r="N130" t="s">
        <v>220</v>
      </c>
      <c r="O130" t="s">
        <v>220</v>
      </c>
      <c r="P130" t="s">
        <v>220</v>
      </c>
    </row>
    <row r="131" spans="10:16">
      <c r="J131" t="s">
        <v>221</v>
      </c>
      <c r="M131" t="str">
        <f>Sheet2!A131</f>
        <v>Sri Lanka LK</v>
      </c>
      <c r="N131" t="s">
        <v>221</v>
      </c>
      <c r="O131" t="s">
        <v>221</v>
      </c>
      <c r="P131" t="s">
        <v>221</v>
      </c>
    </row>
    <row r="132" spans="10:16">
      <c r="J132" t="s">
        <v>223</v>
      </c>
      <c r="M132" t="str">
        <f>Sheet2!A132</f>
        <v>Liberia LR</v>
      </c>
      <c r="N132" t="s">
        <v>223</v>
      </c>
      <c r="O132" t="s">
        <v>949</v>
      </c>
      <c r="P132" t="s">
        <v>223</v>
      </c>
    </row>
    <row r="133" spans="10:16">
      <c r="J133" t="s">
        <v>225</v>
      </c>
      <c r="M133" t="str">
        <f>Sheet2!A133</f>
        <v>Lesotho LS</v>
      </c>
      <c r="N133" t="s">
        <v>225</v>
      </c>
      <c r="O133" t="s">
        <v>225</v>
      </c>
      <c r="P133" t="s">
        <v>950</v>
      </c>
    </row>
    <row r="134" spans="10:16">
      <c r="J134" t="s">
        <v>227</v>
      </c>
      <c r="M134" t="str">
        <f>Sheet2!A134</f>
        <v>Lithuania LT</v>
      </c>
      <c r="N134" t="s">
        <v>951</v>
      </c>
      <c r="O134" t="s">
        <v>952</v>
      </c>
      <c r="P134" t="s">
        <v>953</v>
      </c>
    </row>
    <row r="135" spans="10:16">
      <c r="J135" t="s">
        <v>228</v>
      </c>
      <c r="M135" t="str">
        <f>Sheet2!A135</f>
        <v>Luxembourg LU</v>
      </c>
      <c r="N135" t="s">
        <v>954</v>
      </c>
      <c r="O135" t="s">
        <v>228</v>
      </c>
      <c r="P135" t="s">
        <v>955</v>
      </c>
    </row>
    <row r="136" spans="10:16">
      <c r="J136" t="s">
        <v>229</v>
      </c>
      <c r="M136" t="str">
        <f>Sheet2!A136</f>
        <v>Latvia LV</v>
      </c>
      <c r="N136" t="s">
        <v>956</v>
      </c>
      <c r="O136" t="s">
        <v>957</v>
      </c>
      <c r="P136" t="s">
        <v>958</v>
      </c>
    </row>
    <row r="137" spans="10:16">
      <c r="J137" t="s">
        <v>230</v>
      </c>
      <c r="M137" t="str">
        <f>Sheet2!A137</f>
        <v>Libya LY</v>
      </c>
      <c r="N137" t="s">
        <v>959</v>
      </c>
      <c r="O137" t="s">
        <v>960</v>
      </c>
      <c r="P137" t="s">
        <v>961</v>
      </c>
    </row>
    <row r="138" spans="10:16">
      <c r="J138" t="s">
        <v>232</v>
      </c>
      <c r="M138" t="str">
        <f>Sheet2!A138</f>
        <v>Morocco MA</v>
      </c>
      <c r="N138" t="s">
        <v>962</v>
      </c>
      <c r="O138" t="s">
        <v>963</v>
      </c>
      <c r="P138" t="s">
        <v>964</v>
      </c>
    </row>
    <row r="139" spans="10:16">
      <c r="J139" t="s">
        <v>233</v>
      </c>
      <c r="M139" t="str">
        <f>Sheet2!A139</f>
        <v>Monaco MC</v>
      </c>
      <c r="N139" t="s">
        <v>233</v>
      </c>
      <c r="O139" t="s">
        <v>233</v>
      </c>
      <c r="P139" t="s">
        <v>965</v>
      </c>
    </row>
    <row r="140" spans="10:16">
      <c r="J140" t="s">
        <v>234</v>
      </c>
      <c r="M140" t="str">
        <f>Sheet2!A140</f>
        <v>Moldova MD</v>
      </c>
      <c r="N140" t="s">
        <v>966</v>
      </c>
      <c r="O140" t="s">
        <v>967</v>
      </c>
      <c r="P140" t="s">
        <v>968</v>
      </c>
    </row>
    <row r="141" spans="10:16">
      <c r="J141" t="s">
        <v>236</v>
      </c>
      <c r="M141" t="str">
        <f>Sheet2!A141</f>
        <v>Montenegro ME</v>
      </c>
      <c r="N141" t="s">
        <v>236</v>
      </c>
      <c r="O141" t="s">
        <v>969</v>
      </c>
      <c r="P141" t="s">
        <v>236</v>
      </c>
    </row>
    <row r="142" spans="10:16">
      <c r="J142" t="s">
        <v>237</v>
      </c>
      <c r="M142" t="str">
        <f>Sheet2!A142</f>
        <v>St. Martin MF</v>
      </c>
      <c r="N142" t="s">
        <v>237</v>
      </c>
      <c r="O142" t="s">
        <v>970</v>
      </c>
      <c r="P142" t="s">
        <v>971</v>
      </c>
    </row>
    <row r="143" spans="10:16">
      <c r="J143" t="s">
        <v>238</v>
      </c>
      <c r="M143" t="str">
        <f>Sheet2!A143</f>
        <v>Madagascar MG</v>
      </c>
      <c r="N143" t="s">
        <v>972</v>
      </c>
      <c r="O143" t="s">
        <v>238</v>
      </c>
      <c r="P143" t="s">
        <v>238</v>
      </c>
    </row>
    <row r="144" spans="10:16">
      <c r="J144" t="s">
        <v>240</v>
      </c>
      <c r="M144" t="str">
        <f>Sheet2!A144</f>
        <v>Marshall Islnds MH</v>
      </c>
      <c r="N144" t="s">
        <v>973</v>
      </c>
      <c r="O144" t="s">
        <v>974</v>
      </c>
      <c r="P144" t="s">
        <v>975</v>
      </c>
    </row>
    <row r="145" spans="10:16">
      <c r="J145" t="s">
        <v>241</v>
      </c>
      <c r="M145" t="str">
        <f>Sheet2!A145</f>
        <v>North Macedonia MK</v>
      </c>
      <c r="N145" t="s">
        <v>976</v>
      </c>
      <c r="O145" t="s">
        <v>977</v>
      </c>
      <c r="P145" t="s">
        <v>978</v>
      </c>
    </row>
    <row r="146" spans="10:16">
      <c r="J146" t="s">
        <v>243</v>
      </c>
      <c r="M146" t="str">
        <f>Sheet2!A146</f>
        <v>Mali ML</v>
      </c>
      <c r="N146" t="s">
        <v>243</v>
      </c>
      <c r="O146" t="s">
        <v>243</v>
      </c>
      <c r="P146" t="s">
        <v>979</v>
      </c>
    </row>
    <row r="147" spans="10:16">
      <c r="J147" t="s">
        <v>244</v>
      </c>
      <c r="M147" t="str">
        <f>Sheet2!A147</f>
        <v>Myanmar MM</v>
      </c>
      <c r="N147" t="s">
        <v>244</v>
      </c>
      <c r="O147" t="s">
        <v>244</v>
      </c>
      <c r="P147" t="s">
        <v>244</v>
      </c>
    </row>
    <row r="148" spans="10:16">
      <c r="J148" t="s">
        <v>246</v>
      </c>
      <c r="M148" t="str">
        <f>Sheet2!A148</f>
        <v>Mongolia MN</v>
      </c>
      <c r="N148" t="s">
        <v>980</v>
      </c>
      <c r="O148" t="s">
        <v>981</v>
      </c>
      <c r="P148" t="s">
        <v>246</v>
      </c>
    </row>
    <row r="149" spans="10:16">
      <c r="J149" t="s">
        <v>248</v>
      </c>
      <c r="M149" t="str">
        <f>Sheet2!A149</f>
        <v>Macao MO</v>
      </c>
      <c r="N149" t="s">
        <v>248</v>
      </c>
      <c r="O149" t="s">
        <v>248</v>
      </c>
      <c r="P149" t="s">
        <v>248</v>
      </c>
    </row>
    <row r="150" spans="10:16">
      <c r="J150" t="s">
        <v>250</v>
      </c>
      <c r="M150" t="str">
        <f>Sheet2!A150</f>
        <v>N.Mariana Islnd MP</v>
      </c>
      <c r="N150" t="s">
        <v>982</v>
      </c>
      <c r="O150" t="s">
        <v>983</v>
      </c>
      <c r="P150" t="s">
        <v>984</v>
      </c>
    </row>
    <row r="151" spans="10:16">
      <c r="J151" t="s">
        <v>251</v>
      </c>
      <c r="M151" t="str">
        <f>Sheet2!A151</f>
        <v>Martinique MQ</v>
      </c>
      <c r="N151" t="s">
        <v>251</v>
      </c>
      <c r="O151" t="s">
        <v>251</v>
      </c>
      <c r="P151" t="s">
        <v>985</v>
      </c>
    </row>
    <row r="152" spans="10:16">
      <c r="J152" t="s">
        <v>252</v>
      </c>
      <c r="M152" t="str">
        <f>Sheet2!A152</f>
        <v>Mauritania MR</v>
      </c>
      <c r="N152" t="s">
        <v>986</v>
      </c>
      <c r="O152" t="s">
        <v>987</v>
      </c>
      <c r="P152" t="s">
        <v>252</v>
      </c>
    </row>
    <row r="153" spans="10:16">
      <c r="J153" t="s">
        <v>254</v>
      </c>
      <c r="M153" t="str">
        <f>Sheet2!A153</f>
        <v>Montserrat MS</v>
      </c>
      <c r="N153" t="s">
        <v>254</v>
      </c>
      <c r="O153" t="s">
        <v>254</v>
      </c>
      <c r="P153" t="s">
        <v>254</v>
      </c>
    </row>
    <row r="154" spans="10:16">
      <c r="J154" t="s">
        <v>255</v>
      </c>
      <c r="M154" t="str">
        <f>Sheet2!A154</f>
        <v>Malta MT</v>
      </c>
      <c r="N154" t="s">
        <v>255</v>
      </c>
      <c r="O154" t="s">
        <v>988</v>
      </c>
      <c r="P154" t="s">
        <v>255</v>
      </c>
    </row>
    <row r="155" spans="10:16">
      <c r="J155" t="s">
        <v>256</v>
      </c>
      <c r="M155" t="str">
        <f>Sheet2!A155</f>
        <v>Mauritius MU</v>
      </c>
      <c r="N155" t="s">
        <v>256</v>
      </c>
      <c r="O155" t="s">
        <v>989</v>
      </c>
      <c r="P155" t="s">
        <v>990</v>
      </c>
    </row>
    <row r="156" spans="10:16">
      <c r="J156" t="s">
        <v>258</v>
      </c>
      <c r="M156" t="str">
        <f>Sheet2!A156</f>
        <v>Maldives MV</v>
      </c>
      <c r="N156" t="s">
        <v>991</v>
      </c>
      <c r="O156" t="s">
        <v>258</v>
      </c>
      <c r="P156" t="s">
        <v>992</v>
      </c>
    </row>
    <row r="157" spans="10:16">
      <c r="J157" t="s">
        <v>260</v>
      </c>
      <c r="M157" t="str">
        <f>Sheet2!A157</f>
        <v>Malawi MW</v>
      </c>
      <c r="N157" t="s">
        <v>260</v>
      </c>
      <c r="O157" t="s">
        <v>260</v>
      </c>
      <c r="P157" t="s">
        <v>993</v>
      </c>
    </row>
    <row r="158" spans="10:16">
      <c r="J158" t="s">
        <v>262</v>
      </c>
      <c r="M158" t="str">
        <f>Sheet2!A158</f>
        <v>Mexico MX</v>
      </c>
      <c r="N158" t="s">
        <v>994</v>
      </c>
      <c r="O158" t="s">
        <v>995</v>
      </c>
      <c r="P158" t="s">
        <v>996</v>
      </c>
    </row>
    <row r="159" spans="10:16">
      <c r="J159" t="s">
        <v>264</v>
      </c>
      <c r="M159" t="str">
        <f>Sheet2!A159</f>
        <v>Malaysia MY</v>
      </c>
      <c r="N159" t="s">
        <v>264</v>
      </c>
      <c r="O159" t="s">
        <v>997</v>
      </c>
      <c r="P159" t="s">
        <v>998</v>
      </c>
    </row>
    <row r="160" spans="10:16">
      <c r="J160" t="s">
        <v>266</v>
      </c>
      <c r="M160" t="str">
        <f>Sheet2!A160</f>
        <v>Mozambique MZ</v>
      </c>
      <c r="N160" t="s">
        <v>999</v>
      </c>
      <c r="O160" t="s">
        <v>266</v>
      </c>
      <c r="P160" t="s">
        <v>266</v>
      </c>
    </row>
    <row r="161" spans="10:16">
      <c r="J161" t="s">
        <v>268</v>
      </c>
      <c r="M161" t="str">
        <f>Sheet2!A161</f>
        <v>Namibia NA</v>
      </c>
      <c r="N161" t="s">
        <v>268</v>
      </c>
      <c r="O161" t="s">
        <v>1000</v>
      </c>
      <c r="P161" t="s">
        <v>268</v>
      </c>
    </row>
    <row r="162" spans="10:16">
      <c r="J162" t="s">
        <v>270</v>
      </c>
      <c r="M162" t="str">
        <f>Sheet2!A162</f>
        <v>New Caledonia NC</v>
      </c>
      <c r="N162" t="s">
        <v>1001</v>
      </c>
      <c r="O162" t="s">
        <v>1002</v>
      </c>
      <c r="P162" t="s">
        <v>1003</v>
      </c>
    </row>
    <row r="163" spans="10:16">
      <c r="J163" t="s">
        <v>272</v>
      </c>
      <c r="M163" t="str">
        <f>Sheet2!A163</f>
        <v>Niger NE</v>
      </c>
      <c r="N163" t="s">
        <v>272</v>
      </c>
      <c r="O163" t="s">
        <v>272</v>
      </c>
      <c r="P163" t="s">
        <v>1004</v>
      </c>
    </row>
    <row r="164" spans="10:16">
      <c r="J164" t="s">
        <v>273</v>
      </c>
      <c r="M164" t="str">
        <f>Sheet2!A164</f>
        <v>Norfolk Island NF</v>
      </c>
      <c r="N164" t="s">
        <v>273</v>
      </c>
      <c r="O164" t="s">
        <v>1005</v>
      </c>
      <c r="P164" t="s">
        <v>1006</v>
      </c>
    </row>
    <row r="165" spans="10:16">
      <c r="J165" t="s">
        <v>274</v>
      </c>
      <c r="M165" t="str">
        <f>Sheet2!A165</f>
        <v>Nigeria NG</v>
      </c>
      <c r="N165" t="s">
        <v>274</v>
      </c>
      <c r="O165" t="s">
        <v>274</v>
      </c>
      <c r="P165" t="s">
        <v>274</v>
      </c>
    </row>
    <row r="166" spans="10:16">
      <c r="J166" t="s">
        <v>276</v>
      </c>
      <c r="M166" t="str">
        <f>Sheet2!A166</f>
        <v>Nicaragua NI</v>
      </c>
      <c r="N166" t="s">
        <v>276</v>
      </c>
      <c r="O166" t="s">
        <v>276</v>
      </c>
      <c r="P166" t="s">
        <v>276</v>
      </c>
    </row>
    <row r="167" spans="10:16">
      <c r="J167" t="s">
        <v>278</v>
      </c>
      <c r="M167" t="str">
        <f>Sheet2!A167</f>
        <v>Netherlands NL</v>
      </c>
      <c r="N167" t="s">
        <v>1007</v>
      </c>
      <c r="O167" t="s">
        <v>1008</v>
      </c>
      <c r="P167" t="s">
        <v>1009</v>
      </c>
    </row>
    <row r="168" spans="10:16">
      <c r="J168" t="s">
        <v>279</v>
      </c>
      <c r="M168" t="str">
        <f>Sheet2!A168</f>
        <v>Norway NO</v>
      </c>
      <c r="N168" t="s">
        <v>1010</v>
      </c>
      <c r="O168" t="s">
        <v>1011</v>
      </c>
      <c r="P168" t="s">
        <v>1012</v>
      </c>
    </row>
    <row r="169" spans="10:16">
      <c r="J169" t="s">
        <v>280</v>
      </c>
      <c r="M169" t="str">
        <f>Sheet2!A169</f>
        <v>Nepal NP</v>
      </c>
      <c r="N169" t="s">
        <v>280</v>
      </c>
      <c r="O169" t="s">
        <v>1013</v>
      </c>
      <c r="P169" t="s">
        <v>280</v>
      </c>
    </row>
    <row r="170" spans="10:16">
      <c r="J170" t="s">
        <v>282</v>
      </c>
      <c r="M170" t="str">
        <f>Sheet2!A170</f>
        <v>Nauru NR</v>
      </c>
      <c r="N170" t="s">
        <v>282</v>
      </c>
      <c r="O170" t="s">
        <v>282</v>
      </c>
      <c r="P170" t="s">
        <v>282</v>
      </c>
    </row>
    <row r="171" spans="10:16">
      <c r="J171" t="s">
        <v>283</v>
      </c>
      <c r="M171" t="str">
        <f>Sheet2!A171</f>
        <v>Niue NU</v>
      </c>
      <c r="N171" t="s">
        <v>283</v>
      </c>
      <c r="O171" t="s">
        <v>283</v>
      </c>
      <c r="P171" t="s">
        <v>283</v>
      </c>
    </row>
    <row r="172" spans="10:16">
      <c r="J172" t="s">
        <v>284</v>
      </c>
      <c r="M172" t="str">
        <f>Sheet2!A172</f>
        <v>New Zealand NZ</v>
      </c>
      <c r="N172" t="s">
        <v>1014</v>
      </c>
      <c r="O172" t="s">
        <v>1015</v>
      </c>
      <c r="P172" t="s">
        <v>1016</v>
      </c>
    </row>
    <row r="173" spans="10:16">
      <c r="J173" t="s">
        <v>285</v>
      </c>
      <c r="M173" t="str">
        <f>Sheet2!A173</f>
        <v>Oman OM</v>
      </c>
      <c r="N173" t="s">
        <v>285</v>
      </c>
      <c r="O173" t="s">
        <v>285</v>
      </c>
      <c r="P173" t="s">
        <v>1017</v>
      </c>
    </row>
    <row r="174" spans="10:16">
      <c r="J174" t="s">
        <v>287</v>
      </c>
      <c r="M174" t="str">
        <f>Sheet2!A174</f>
        <v>Panama PA</v>
      </c>
      <c r="N174" t="s">
        <v>287</v>
      </c>
      <c r="O174" t="s">
        <v>287</v>
      </c>
      <c r="P174" t="s">
        <v>1018</v>
      </c>
    </row>
    <row r="175" spans="10:16">
      <c r="J175" t="s">
        <v>289</v>
      </c>
      <c r="M175" t="str">
        <f>Sheet2!A175</f>
        <v>Peru PE</v>
      </c>
      <c r="N175" t="s">
        <v>289</v>
      </c>
      <c r="O175" t="s">
        <v>1019</v>
      </c>
      <c r="P175" t="s">
        <v>1020</v>
      </c>
    </row>
    <row r="176" spans="10:16">
      <c r="J176" t="s">
        <v>291</v>
      </c>
      <c r="M176" t="str">
        <f>Sheet2!A176</f>
        <v>Frenc.Polynesia PF</v>
      </c>
      <c r="N176" t="s">
        <v>1021</v>
      </c>
      <c r="O176" t="s">
        <v>1022</v>
      </c>
      <c r="P176" t="s">
        <v>1023</v>
      </c>
    </row>
    <row r="177" spans="10:16">
      <c r="J177" t="s">
        <v>292</v>
      </c>
      <c r="M177" t="str">
        <f>Sheet2!A177</f>
        <v>Pap. New Guinea PG</v>
      </c>
      <c r="N177" t="s">
        <v>1024</v>
      </c>
      <c r="O177" t="s">
        <v>1025</v>
      </c>
      <c r="P177" t="s">
        <v>1026</v>
      </c>
    </row>
    <row r="178" spans="10:16">
      <c r="J178" t="s">
        <v>294</v>
      </c>
      <c r="M178" t="str">
        <f>Sheet2!A178</f>
        <v>Philippines PH</v>
      </c>
      <c r="N178" t="s">
        <v>1027</v>
      </c>
      <c r="O178" t="s">
        <v>294</v>
      </c>
      <c r="P178" t="s">
        <v>1028</v>
      </c>
    </row>
    <row r="179" spans="10:16">
      <c r="J179" t="s">
        <v>296</v>
      </c>
      <c r="M179" t="str">
        <f>Sheet2!A179</f>
        <v>Pakistan PK</v>
      </c>
      <c r="N179" t="s">
        <v>296</v>
      </c>
      <c r="O179" t="s">
        <v>296</v>
      </c>
      <c r="P179" t="s">
        <v>1029</v>
      </c>
    </row>
    <row r="180" spans="10:16">
      <c r="J180" t="s">
        <v>298</v>
      </c>
      <c r="M180" t="str">
        <f>Sheet2!A180</f>
        <v>Poland PL</v>
      </c>
      <c r="N180" t="s">
        <v>1030</v>
      </c>
      <c r="O180" t="s">
        <v>1031</v>
      </c>
      <c r="P180" t="s">
        <v>1032</v>
      </c>
    </row>
    <row r="181" spans="10:16">
      <c r="J181" t="s">
        <v>300</v>
      </c>
      <c r="M181" t="str">
        <f>Sheet2!A181</f>
        <v>StPier.,Miquel. PM</v>
      </c>
      <c r="N181" t="s">
        <v>1033</v>
      </c>
      <c r="O181" t="s">
        <v>1033</v>
      </c>
      <c r="P181" t="s">
        <v>1034</v>
      </c>
    </row>
    <row r="182" spans="10:16">
      <c r="J182" t="s">
        <v>301</v>
      </c>
      <c r="M182" t="str">
        <f>Sheet2!A182</f>
        <v>Pitcairn Is.Gr. PN</v>
      </c>
      <c r="N182" t="s">
        <v>301</v>
      </c>
      <c r="O182" t="s">
        <v>301</v>
      </c>
      <c r="P182" t="s">
        <v>301</v>
      </c>
    </row>
    <row r="183" spans="10:16">
      <c r="J183" t="s">
        <v>302</v>
      </c>
      <c r="M183" t="str">
        <f>Sheet2!A183</f>
        <v>Puerto Rico PR</v>
      </c>
      <c r="N183" t="s">
        <v>302</v>
      </c>
      <c r="O183" t="s">
        <v>1035</v>
      </c>
      <c r="P183" t="s">
        <v>302</v>
      </c>
    </row>
    <row r="184" spans="10:16">
      <c r="J184" t="s">
        <v>303</v>
      </c>
      <c r="M184" t="str">
        <f>Sheet2!A184</f>
        <v>Palestine PS</v>
      </c>
      <c r="N184" t="s">
        <v>1036</v>
      </c>
      <c r="O184" t="s">
        <v>303</v>
      </c>
      <c r="P184" t="s">
        <v>1037</v>
      </c>
    </row>
    <row r="185" spans="10:16">
      <c r="J185" t="s">
        <v>304</v>
      </c>
      <c r="M185" t="str">
        <f>Sheet2!A185</f>
        <v>Portugal PT</v>
      </c>
      <c r="N185" t="s">
        <v>304</v>
      </c>
      <c r="O185" t="s">
        <v>304</v>
      </c>
      <c r="P185" t="s">
        <v>304</v>
      </c>
    </row>
    <row r="186" spans="10:16">
      <c r="J186" t="s">
        <v>305</v>
      </c>
      <c r="M186" t="str">
        <f>Sheet2!A186</f>
        <v>Palau PW</v>
      </c>
      <c r="N186" t="s">
        <v>305</v>
      </c>
      <c r="O186" t="s">
        <v>1038</v>
      </c>
      <c r="P186" t="s">
        <v>1038</v>
      </c>
    </row>
    <row r="187" spans="10:16">
      <c r="J187" t="s">
        <v>306</v>
      </c>
      <c r="M187" t="str">
        <f>Sheet2!A187</f>
        <v>Paraguay PY</v>
      </c>
      <c r="N187" t="s">
        <v>306</v>
      </c>
      <c r="O187" t="s">
        <v>306</v>
      </c>
      <c r="P187" t="s">
        <v>306</v>
      </c>
    </row>
    <row r="188" spans="10:16">
      <c r="J188" t="s">
        <v>308</v>
      </c>
      <c r="M188" t="str">
        <f>Sheet2!A188</f>
        <v>Qatar QA</v>
      </c>
      <c r="N188" t="s">
        <v>1039</v>
      </c>
      <c r="O188" t="s">
        <v>308</v>
      </c>
      <c r="P188" t="s">
        <v>308</v>
      </c>
    </row>
    <row r="189" spans="10:16">
      <c r="J189" t="s">
        <v>310</v>
      </c>
      <c r="M189" t="str">
        <f>Sheet2!A189</f>
        <v>Andorra QU</v>
      </c>
      <c r="N189" t="s">
        <v>310</v>
      </c>
      <c r="O189" t="s">
        <v>310</v>
      </c>
      <c r="P189" t="s">
        <v>310</v>
      </c>
    </row>
    <row r="190" spans="10:16">
      <c r="J190" t="s">
        <v>311</v>
      </c>
      <c r="M190" t="str">
        <f>Sheet2!A190</f>
        <v>Reunion RE</v>
      </c>
      <c r="N190" t="s">
        <v>1040</v>
      </c>
      <c r="O190" t="s">
        <v>1041</v>
      </c>
      <c r="P190" t="s">
        <v>1042</v>
      </c>
    </row>
    <row r="191" spans="10:16">
      <c r="J191" t="s">
        <v>312</v>
      </c>
      <c r="M191" t="str">
        <f>Sheet2!A191</f>
        <v>Romania RO</v>
      </c>
      <c r="N191" t="s">
        <v>1043</v>
      </c>
      <c r="O191" t="s">
        <v>1044</v>
      </c>
      <c r="P191" t="s">
        <v>1045</v>
      </c>
    </row>
    <row r="192" spans="10:16">
      <c r="J192" t="s">
        <v>314</v>
      </c>
      <c r="M192" t="str">
        <f>Sheet2!A192</f>
        <v>Serbia RS</v>
      </c>
      <c r="N192" t="s">
        <v>1046</v>
      </c>
      <c r="O192" t="s">
        <v>1047</v>
      </c>
      <c r="P192" t="s">
        <v>314</v>
      </c>
    </row>
    <row r="193" spans="10:16">
      <c r="J193" t="s">
        <v>316</v>
      </c>
      <c r="M193" t="str">
        <f>Sheet2!A193</f>
        <v>Russian Fed. RU</v>
      </c>
      <c r="N193" t="s">
        <v>1048</v>
      </c>
      <c r="O193" t="s">
        <v>1049</v>
      </c>
      <c r="P193" t="s">
        <v>1050</v>
      </c>
    </row>
    <row r="194" spans="10:16">
      <c r="J194" t="s">
        <v>318</v>
      </c>
      <c r="M194" t="str">
        <f>Sheet2!A194</f>
        <v>Rwanda RW</v>
      </c>
      <c r="N194" t="s">
        <v>1051</v>
      </c>
      <c r="O194" t="s">
        <v>318</v>
      </c>
      <c r="P194" t="s">
        <v>1051</v>
      </c>
    </row>
    <row r="195" spans="10:16">
      <c r="J195" t="s">
        <v>320</v>
      </c>
      <c r="M195" t="str">
        <f>Sheet2!A195</f>
        <v>Saudi Arabia SA</v>
      </c>
      <c r="N195" t="s">
        <v>1052</v>
      </c>
      <c r="O195" t="s">
        <v>1053</v>
      </c>
      <c r="P195" t="s">
        <v>1054</v>
      </c>
    </row>
    <row r="196" spans="10:16">
      <c r="J196" t="s">
        <v>322</v>
      </c>
      <c r="M196" t="str">
        <f>Sheet2!A196</f>
        <v>Solomon Islands SB</v>
      </c>
      <c r="N196" t="s">
        <v>1055</v>
      </c>
      <c r="O196" t="s">
        <v>1056</v>
      </c>
      <c r="P196" t="s">
        <v>1057</v>
      </c>
    </row>
    <row r="197" spans="10:16">
      <c r="J197" t="s">
        <v>324</v>
      </c>
      <c r="M197" t="str">
        <f>Sheet2!A197</f>
        <v>Seychelles SC</v>
      </c>
      <c r="N197" t="s">
        <v>1058</v>
      </c>
      <c r="O197" t="s">
        <v>324</v>
      </c>
      <c r="P197" t="s">
        <v>324</v>
      </c>
    </row>
    <row r="198" spans="10:16">
      <c r="J198" t="s">
        <v>326</v>
      </c>
      <c r="M198" t="str">
        <f>Sheet2!A198</f>
        <v>Sudan SD</v>
      </c>
      <c r="N198" t="s">
        <v>326</v>
      </c>
      <c r="O198" t="s">
        <v>1059</v>
      </c>
      <c r="P198" t="s">
        <v>1060</v>
      </c>
    </row>
    <row r="199" spans="10:16">
      <c r="J199" t="s">
        <v>328</v>
      </c>
      <c r="M199" t="str">
        <f>Sheet2!A199</f>
        <v>Sweden SE</v>
      </c>
      <c r="N199" t="s">
        <v>1061</v>
      </c>
      <c r="O199" t="s">
        <v>1062</v>
      </c>
      <c r="P199" t="s">
        <v>1063</v>
      </c>
    </row>
    <row r="200" spans="10:16">
      <c r="J200" t="s">
        <v>330</v>
      </c>
      <c r="M200" t="str">
        <f>Sheet2!A200</f>
        <v>Singapore SG</v>
      </c>
      <c r="N200" t="s">
        <v>1064</v>
      </c>
      <c r="O200" t="s">
        <v>1065</v>
      </c>
      <c r="P200" t="s">
        <v>1064</v>
      </c>
    </row>
    <row r="201" spans="10:16">
      <c r="J201" t="s">
        <v>332</v>
      </c>
      <c r="M201" t="str">
        <f>Sheet2!A201</f>
        <v>Saint Helena SH</v>
      </c>
      <c r="N201" t="s">
        <v>1066</v>
      </c>
      <c r="O201" t="s">
        <v>1067</v>
      </c>
      <c r="P201" t="s">
        <v>1068</v>
      </c>
    </row>
    <row r="202" spans="10:16">
      <c r="J202" t="s">
        <v>334</v>
      </c>
      <c r="M202" t="str">
        <f>Sheet2!A202</f>
        <v>Slovenia SI</v>
      </c>
      <c r="N202" t="s">
        <v>1069</v>
      </c>
      <c r="O202" t="s">
        <v>1070</v>
      </c>
      <c r="P202" t="s">
        <v>1071</v>
      </c>
    </row>
    <row r="203" spans="10:16">
      <c r="J203" t="s">
        <v>335</v>
      </c>
      <c r="M203" t="str">
        <f>Sheet2!A203</f>
        <v>Spitzbergen SJ</v>
      </c>
      <c r="N203" t="s">
        <v>335</v>
      </c>
      <c r="O203" t="s">
        <v>335</v>
      </c>
      <c r="P203" t="s">
        <v>335</v>
      </c>
    </row>
    <row r="204" spans="10:16">
      <c r="J204" t="s">
        <v>336</v>
      </c>
      <c r="M204" t="str">
        <f>Sheet2!A204</f>
        <v>Slovakia SK</v>
      </c>
      <c r="N204" t="s">
        <v>1072</v>
      </c>
      <c r="O204" t="s">
        <v>1073</v>
      </c>
      <c r="P204" t="s">
        <v>1074</v>
      </c>
    </row>
    <row r="205" spans="10:16">
      <c r="J205" t="s">
        <v>337</v>
      </c>
      <c r="M205" t="str">
        <f>Sheet2!A205</f>
        <v>Sierra Leone SL</v>
      </c>
      <c r="N205" t="s">
        <v>337</v>
      </c>
      <c r="O205" t="s">
        <v>337</v>
      </c>
      <c r="P205" t="s">
        <v>1075</v>
      </c>
    </row>
    <row r="206" spans="10:16">
      <c r="J206" t="s">
        <v>339</v>
      </c>
      <c r="M206" t="str">
        <f>Sheet2!A206</f>
        <v>San Marino SM</v>
      </c>
      <c r="N206" t="s">
        <v>339</v>
      </c>
      <c r="O206" t="s">
        <v>1076</v>
      </c>
      <c r="P206" t="s">
        <v>339</v>
      </c>
    </row>
    <row r="207" spans="10:16">
      <c r="J207" t="s">
        <v>340</v>
      </c>
      <c r="M207" t="str">
        <f>Sheet2!A207</f>
        <v>Senegal SN</v>
      </c>
      <c r="N207" t="s">
        <v>340</v>
      </c>
      <c r="O207" t="s">
        <v>1077</v>
      </c>
      <c r="P207" t="s">
        <v>340</v>
      </c>
    </row>
    <row r="208" spans="10:16">
      <c r="J208" t="s">
        <v>341</v>
      </c>
      <c r="M208" t="str">
        <f>Sheet2!A208</f>
        <v>Somalia SO</v>
      </c>
      <c r="N208" t="s">
        <v>341</v>
      </c>
      <c r="O208" t="s">
        <v>1078</v>
      </c>
      <c r="P208" t="s">
        <v>341</v>
      </c>
    </row>
    <row r="209" spans="10:16">
      <c r="J209" t="s">
        <v>343</v>
      </c>
      <c r="M209" t="str">
        <f>Sheet2!A209</f>
        <v>Suriname SR</v>
      </c>
      <c r="N209" t="s">
        <v>343</v>
      </c>
      <c r="O209" t="s">
        <v>343</v>
      </c>
      <c r="P209" t="s">
        <v>1079</v>
      </c>
    </row>
    <row r="210" spans="10:16">
      <c r="J210" t="s">
        <v>345</v>
      </c>
      <c r="M210" t="str">
        <f>Sheet2!A210</f>
        <v>South Sudan SS</v>
      </c>
      <c r="N210" t="s">
        <v>1080</v>
      </c>
      <c r="O210" t="s">
        <v>1081</v>
      </c>
      <c r="P210" t="s">
        <v>1082</v>
      </c>
    </row>
    <row r="211" spans="10:16">
      <c r="J211" t="s">
        <v>347</v>
      </c>
      <c r="M211" t="str">
        <f>Sheet2!A211</f>
        <v>S.Tome,Principe ST</v>
      </c>
      <c r="N211" t="s">
        <v>1083</v>
      </c>
      <c r="O211" t="s">
        <v>1084</v>
      </c>
      <c r="P211" t="s">
        <v>1085</v>
      </c>
    </row>
    <row r="212" spans="10:16">
      <c r="J212" t="s">
        <v>349</v>
      </c>
      <c r="M212" t="str">
        <f>Sheet2!A212</f>
        <v>El Salvador SV</v>
      </c>
      <c r="N212" t="s">
        <v>349</v>
      </c>
      <c r="O212" t="s">
        <v>1086</v>
      </c>
      <c r="P212" t="s">
        <v>349</v>
      </c>
    </row>
    <row r="213" spans="10:16">
      <c r="J213" t="s">
        <v>350</v>
      </c>
      <c r="M213" t="str">
        <f>Sheet2!A213</f>
        <v>Sint Maarten SX</v>
      </c>
      <c r="N213" t="s">
        <v>350</v>
      </c>
      <c r="O213" t="s">
        <v>350</v>
      </c>
      <c r="P213" t="s">
        <v>350</v>
      </c>
    </row>
    <row r="214" spans="10:16">
      <c r="J214" t="s">
        <v>351</v>
      </c>
      <c r="M214" t="str">
        <f>Sheet2!A214</f>
        <v>Syria SY</v>
      </c>
      <c r="N214" t="s">
        <v>1087</v>
      </c>
      <c r="O214" t="s">
        <v>1088</v>
      </c>
      <c r="P214" t="s">
        <v>1089</v>
      </c>
    </row>
    <row r="215" spans="10:16">
      <c r="J215" t="s">
        <v>353</v>
      </c>
      <c r="M215" t="str">
        <f>Sheet2!A215</f>
        <v>Eswatini SZ</v>
      </c>
      <c r="N215" t="s">
        <v>353</v>
      </c>
      <c r="O215" t="s">
        <v>353</v>
      </c>
      <c r="P215" t="s">
        <v>1090</v>
      </c>
    </row>
    <row r="216" spans="10:16">
      <c r="J216" t="s">
        <v>355</v>
      </c>
      <c r="M216" t="str">
        <f>Sheet2!A216</f>
        <v>Turks&amp;Caicos I. TC</v>
      </c>
      <c r="N216" t="s">
        <v>355</v>
      </c>
      <c r="O216" t="s">
        <v>355</v>
      </c>
      <c r="P216" t="s">
        <v>1091</v>
      </c>
    </row>
    <row r="217" spans="10:16">
      <c r="J217" t="s">
        <v>356</v>
      </c>
      <c r="M217" t="str">
        <f>Sheet2!A217</f>
        <v>Chad TD</v>
      </c>
      <c r="N217" t="s">
        <v>356</v>
      </c>
      <c r="O217" t="s">
        <v>356</v>
      </c>
      <c r="P217" t="s">
        <v>356</v>
      </c>
    </row>
    <row r="218" spans="10:16">
      <c r="J218" t="s">
        <v>357</v>
      </c>
      <c r="M218" t="str">
        <f>Sheet2!A218</f>
        <v>French S.Territ TF</v>
      </c>
      <c r="N218" t="s">
        <v>1092</v>
      </c>
      <c r="O218" t="s">
        <v>1093</v>
      </c>
      <c r="P218" t="s">
        <v>1094</v>
      </c>
    </row>
    <row r="219" spans="10:16">
      <c r="J219" t="s">
        <v>358</v>
      </c>
      <c r="M219" t="str">
        <f>Sheet2!A219</f>
        <v>Togo TG</v>
      </c>
      <c r="N219" t="s">
        <v>358</v>
      </c>
      <c r="O219" t="s">
        <v>358</v>
      </c>
      <c r="P219" t="s">
        <v>358</v>
      </c>
    </row>
    <row r="220" spans="10:16">
      <c r="J220" t="s">
        <v>359</v>
      </c>
      <c r="M220" t="str">
        <f>Sheet2!A220</f>
        <v>Thailand TH</v>
      </c>
      <c r="N220" t="s">
        <v>359</v>
      </c>
      <c r="O220" t="s">
        <v>1095</v>
      </c>
      <c r="P220" t="s">
        <v>1096</v>
      </c>
    </row>
    <row r="221" spans="10:16">
      <c r="J221" t="s">
        <v>361</v>
      </c>
      <c r="M221" t="str">
        <f>Sheet2!A221</f>
        <v>Tajikistan TJ</v>
      </c>
      <c r="N221" t="s">
        <v>1097</v>
      </c>
      <c r="O221" t="s">
        <v>1098</v>
      </c>
      <c r="P221" t="s">
        <v>1099</v>
      </c>
    </row>
    <row r="222" spans="10:16">
      <c r="J222" t="s">
        <v>363</v>
      </c>
      <c r="M222" t="str">
        <f>Sheet2!A222</f>
        <v>Tokelau TK</v>
      </c>
      <c r="N222" t="s">
        <v>363</v>
      </c>
      <c r="O222" t="s">
        <v>363</v>
      </c>
      <c r="P222" t="s">
        <v>363</v>
      </c>
    </row>
    <row r="223" spans="10:16">
      <c r="J223" t="s">
        <v>364</v>
      </c>
      <c r="M223" t="str">
        <f>Sheet2!A223</f>
        <v>Timor-Leste TL</v>
      </c>
      <c r="N223" t="s">
        <v>364</v>
      </c>
      <c r="O223" t="s">
        <v>364</v>
      </c>
      <c r="P223" t="s">
        <v>364</v>
      </c>
    </row>
    <row r="224" spans="10:16">
      <c r="J224" t="s">
        <v>365</v>
      </c>
      <c r="M224" t="str">
        <f>Sheet2!A224</f>
        <v>Turkmenistan TM</v>
      </c>
      <c r="N224" t="s">
        <v>365</v>
      </c>
      <c r="O224" t="s">
        <v>1100</v>
      </c>
      <c r="P224" t="s">
        <v>1101</v>
      </c>
    </row>
    <row r="225" spans="10:16">
      <c r="J225" t="s">
        <v>367</v>
      </c>
      <c r="M225" t="str">
        <f>Sheet2!A225</f>
        <v>Tunisia TN</v>
      </c>
      <c r="N225" t="s">
        <v>1102</v>
      </c>
      <c r="O225" t="s">
        <v>1103</v>
      </c>
      <c r="P225" t="s">
        <v>1104</v>
      </c>
    </row>
    <row r="226" spans="10:16">
      <c r="J226" t="s">
        <v>369</v>
      </c>
      <c r="M226" t="str">
        <f>Sheet2!A226</f>
        <v>Tonga TO</v>
      </c>
      <c r="N226" t="s">
        <v>369</v>
      </c>
      <c r="O226" t="s">
        <v>369</v>
      </c>
      <c r="P226" t="s">
        <v>369</v>
      </c>
    </row>
    <row r="227" spans="10:16">
      <c r="J227" t="s">
        <v>371</v>
      </c>
      <c r="M227" t="str">
        <f>Sheet2!A227</f>
        <v>Türkiye TR</v>
      </c>
      <c r="N227" t="s">
        <v>1105</v>
      </c>
      <c r="O227" t="s">
        <v>371</v>
      </c>
      <c r="P227" t="s">
        <v>1106</v>
      </c>
    </row>
    <row r="228" spans="10:16">
      <c r="J228" t="s">
        <v>373</v>
      </c>
      <c r="M228" t="str">
        <f>Sheet2!A228</f>
        <v>Trinidad,Tobago TT</v>
      </c>
      <c r="N228" t="s">
        <v>1107</v>
      </c>
      <c r="O228" t="s">
        <v>1108</v>
      </c>
      <c r="P228" t="s">
        <v>1107</v>
      </c>
    </row>
    <row r="229" spans="10:16">
      <c r="J229" t="s">
        <v>375</v>
      </c>
      <c r="M229" t="str">
        <f>Sheet2!A229</f>
        <v>Tuvalu TV</v>
      </c>
      <c r="N229" t="s">
        <v>375</v>
      </c>
      <c r="O229" t="s">
        <v>375</v>
      </c>
      <c r="P229" t="s">
        <v>375</v>
      </c>
    </row>
    <row r="230" spans="10:16">
      <c r="J230" t="s">
        <v>376</v>
      </c>
      <c r="M230" t="str">
        <f>Sheet2!A230</f>
        <v>Taiwan TW</v>
      </c>
      <c r="N230" t="s">
        <v>376</v>
      </c>
      <c r="O230" t="s">
        <v>376</v>
      </c>
      <c r="P230" t="s">
        <v>1109</v>
      </c>
    </row>
    <row r="231" spans="10:16">
      <c r="J231" t="s">
        <v>378</v>
      </c>
      <c r="M231" t="str">
        <f>Sheet2!A231</f>
        <v>Tanzania TZ</v>
      </c>
      <c r="N231" t="s">
        <v>1110</v>
      </c>
      <c r="O231" t="s">
        <v>1111</v>
      </c>
      <c r="P231" t="s">
        <v>378</v>
      </c>
    </row>
    <row r="232" spans="10:16">
      <c r="J232" t="s">
        <v>380</v>
      </c>
      <c r="M232" t="str">
        <f>Sheet2!A232</f>
        <v>Ukraine UA</v>
      </c>
      <c r="N232" t="s">
        <v>380</v>
      </c>
      <c r="O232" t="s">
        <v>380</v>
      </c>
      <c r="P232" t="s">
        <v>1112</v>
      </c>
    </row>
    <row r="233" spans="10:16">
      <c r="J233" t="s">
        <v>382</v>
      </c>
      <c r="M233" t="str">
        <f>Sheet2!A233</f>
        <v>Uganda UG</v>
      </c>
      <c r="N233" t="s">
        <v>382</v>
      </c>
      <c r="O233" t="s">
        <v>1113</v>
      </c>
      <c r="P233" t="s">
        <v>382</v>
      </c>
    </row>
    <row r="234" spans="10:16">
      <c r="J234" t="s">
        <v>384</v>
      </c>
      <c r="M234" t="str">
        <f>Sheet2!A234</f>
        <v>Minor Outl.Isl. UM</v>
      </c>
      <c r="N234" t="s">
        <v>1114</v>
      </c>
      <c r="O234" t="s">
        <v>1115</v>
      </c>
      <c r="P234" t="s">
        <v>1116</v>
      </c>
    </row>
    <row r="235" spans="10:16">
      <c r="J235" t="s">
        <v>385</v>
      </c>
      <c r="M235" t="str">
        <f>Sheet2!A235</f>
        <v>USA US</v>
      </c>
      <c r="N235" t="s">
        <v>385</v>
      </c>
      <c r="O235" t="s">
        <v>385</v>
      </c>
      <c r="P235" t="s">
        <v>1117</v>
      </c>
    </row>
    <row r="236" spans="10:16">
      <c r="J236" t="s">
        <v>386</v>
      </c>
      <c r="M236" t="str">
        <f>Sheet2!A236</f>
        <v>Uruguay UY</v>
      </c>
      <c r="N236" t="s">
        <v>386</v>
      </c>
      <c r="O236" t="s">
        <v>386</v>
      </c>
      <c r="P236" t="s">
        <v>386</v>
      </c>
    </row>
    <row r="237" spans="10:16">
      <c r="J237" t="s">
        <v>388</v>
      </c>
      <c r="M237" t="str">
        <f>Sheet2!A237</f>
        <v>Uzbekistan UZ</v>
      </c>
      <c r="N237" t="s">
        <v>1118</v>
      </c>
      <c r="O237" t="s">
        <v>1119</v>
      </c>
      <c r="P237" t="s">
        <v>1120</v>
      </c>
    </row>
    <row r="238" spans="10:16">
      <c r="J238" t="s">
        <v>390</v>
      </c>
      <c r="M238" t="str">
        <f>Sheet2!A238</f>
        <v>Vatican City VA</v>
      </c>
      <c r="N238" t="s">
        <v>1121</v>
      </c>
      <c r="O238" t="s">
        <v>1122</v>
      </c>
      <c r="P238" t="s">
        <v>1123</v>
      </c>
    </row>
    <row r="239" spans="10:16">
      <c r="J239" t="s">
        <v>391</v>
      </c>
      <c r="M239" t="str">
        <f>Sheet2!A239</f>
        <v>Saint Vincent VC</v>
      </c>
      <c r="N239" t="s">
        <v>1124</v>
      </c>
      <c r="O239" t="s">
        <v>1125</v>
      </c>
      <c r="P239" t="s">
        <v>1126</v>
      </c>
    </row>
    <row r="240" spans="10:16">
      <c r="J240" t="s">
        <v>392</v>
      </c>
      <c r="M240" t="str">
        <f>Sheet2!A240</f>
        <v>Venezuela VE</v>
      </c>
      <c r="N240" t="s">
        <v>392</v>
      </c>
      <c r="O240" t="s">
        <v>392</v>
      </c>
      <c r="P240" t="s">
        <v>392</v>
      </c>
    </row>
    <row r="241" spans="10:16">
      <c r="J241" t="s">
        <v>394</v>
      </c>
      <c r="M241" t="str">
        <f>Sheet2!A241</f>
        <v>Brit.Virgin Is. VG</v>
      </c>
      <c r="N241" t="s">
        <v>1127</v>
      </c>
      <c r="O241" t="s">
        <v>1128</v>
      </c>
      <c r="P241" t="s">
        <v>1129</v>
      </c>
    </row>
    <row r="242" spans="10:16">
      <c r="J242" t="s">
        <v>395</v>
      </c>
      <c r="M242" t="str">
        <f>Sheet2!A242</f>
        <v>US Virgin Isl. VI</v>
      </c>
      <c r="N242" t="s">
        <v>1130</v>
      </c>
      <c r="O242" t="s">
        <v>1131</v>
      </c>
      <c r="P242" t="s">
        <v>1132</v>
      </c>
    </row>
    <row r="243" spans="10:16">
      <c r="J243" t="s">
        <v>396</v>
      </c>
      <c r="M243" t="str">
        <f>Sheet2!A243</f>
        <v>Vietnam VN</v>
      </c>
      <c r="N243" t="s">
        <v>396</v>
      </c>
      <c r="O243" t="s">
        <v>396</v>
      </c>
      <c r="P243" t="s">
        <v>396</v>
      </c>
    </row>
    <row r="244" spans="10:16">
      <c r="J244" t="s">
        <v>398</v>
      </c>
      <c r="M244" t="str">
        <f>Sheet2!A244</f>
        <v>Vanuatu VU</v>
      </c>
      <c r="N244" t="s">
        <v>398</v>
      </c>
      <c r="O244" t="s">
        <v>398</v>
      </c>
      <c r="P244" t="s">
        <v>398</v>
      </c>
    </row>
    <row r="245" spans="10:16">
      <c r="J245" t="s">
        <v>400</v>
      </c>
      <c r="M245" t="str">
        <f>Sheet2!A245</f>
        <v>Wallis,Futuna WF</v>
      </c>
      <c r="N245" t="s">
        <v>1133</v>
      </c>
      <c r="O245" t="s">
        <v>1133</v>
      </c>
      <c r="P245" t="s">
        <v>1133</v>
      </c>
    </row>
    <row r="246" spans="10:16">
      <c r="J246" t="s">
        <v>401</v>
      </c>
      <c r="M246" t="str">
        <f>Sheet2!A246</f>
        <v>Samoa WS</v>
      </c>
      <c r="N246" t="s">
        <v>401</v>
      </c>
      <c r="O246" t="s">
        <v>401</v>
      </c>
      <c r="P246" t="s">
        <v>401</v>
      </c>
    </row>
    <row r="247" spans="10:16">
      <c r="J247" t="s">
        <v>403</v>
      </c>
      <c r="M247" t="str">
        <f>Sheet2!A247</f>
        <v>Kosovo XK</v>
      </c>
      <c r="N247" t="s">
        <v>403</v>
      </c>
      <c r="O247" t="s">
        <v>403</v>
      </c>
      <c r="P247" t="s">
        <v>403</v>
      </c>
    </row>
    <row r="248" spans="10:16">
      <c r="J248" t="s">
        <v>404</v>
      </c>
      <c r="M248" t="str">
        <f>Sheet2!A248</f>
        <v>Yemen YE</v>
      </c>
      <c r="N248" t="s">
        <v>1134</v>
      </c>
      <c r="O248" t="s">
        <v>1135</v>
      </c>
      <c r="P248" t="s">
        <v>404</v>
      </c>
    </row>
    <row r="249" spans="10:16">
      <c r="J249" t="s">
        <v>406</v>
      </c>
      <c r="M249" t="str">
        <f>Sheet2!A249</f>
        <v>Mayotte YT</v>
      </c>
      <c r="N249" t="s">
        <v>406</v>
      </c>
      <c r="O249" t="s">
        <v>406</v>
      </c>
      <c r="P249" t="s">
        <v>406</v>
      </c>
    </row>
    <row r="250" spans="10:16">
      <c r="J250" t="s">
        <v>407</v>
      </c>
      <c r="M250" t="str">
        <f>Sheet2!A250</f>
        <v>South Africa ZA</v>
      </c>
      <c r="N250" t="s">
        <v>1136</v>
      </c>
      <c r="O250" t="s">
        <v>1137</v>
      </c>
      <c r="P250" t="s">
        <v>1138</v>
      </c>
    </row>
    <row r="251" spans="10:16">
      <c r="J251" t="s">
        <v>409</v>
      </c>
      <c r="M251" t="str">
        <f>Sheet2!A251</f>
        <v>Zambia ZM</v>
      </c>
      <c r="N251" t="s">
        <v>1139</v>
      </c>
      <c r="O251" t="s">
        <v>1140</v>
      </c>
      <c r="P251" t="s">
        <v>409</v>
      </c>
    </row>
    <row r="252" spans="10:16">
      <c r="J252" t="s">
        <v>411</v>
      </c>
      <c r="M252" t="str">
        <f>Sheet2!A252</f>
        <v>Zimbabwe ZW</v>
      </c>
      <c r="N252" t="s">
        <v>1141</v>
      </c>
      <c r="O252" t="s">
        <v>411</v>
      </c>
      <c r="P252" t="s">
        <v>1142</v>
      </c>
    </row>
  </sheetData>
  <sheetProtection selectLockedCells="1"/>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891DB-C341-4E28-8AB5-280A030B658C}">
  <sheetPr codeName="Tabelle6"/>
  <dimension ref="A1:F40"/>
  <sheetViews>
    <sheetView topLeftCell="E1" workbookViewId="0">
      <selection activeCell="E18" sqref="E18"/>
    </sheetView>
  </sheetViews>
  <sheetFormatPr baseColWidth="10" defaultColWidth="9.140625" defaultRowHeight="15"/>
  <cols>
    <col min="1" max="1" width="6.5703125" customWidth="1"/>
    <col min="2" max="3" width="255.7109375" bestFit="1" customWidth="1"/>
    <col min="4" max="4" width="213.85546875" bestFit="1" customWidth="1"/>
    <col min="5" max="5" width="255.7109375" customWidth="1"/>
  </cols>
  <sheetData>
    <row r="1" spans="1:6">
      <c r="A1" s="42" t="s">
        <v>1143</v>
      </c>
      <c r="B1" s="42" t="s">
        <v>436</v>
      </c>
      <c r="C1" s="42" t="s">
        <v>0</v>
      </c>
      <c r="D1" s="42" t="s">
        <v>432</v>
      </c>
      <c r="E1" s="42" t="s">
        <v>437</v>
      </c>
    </row>
    <row r="2" spans="1:6">
      <c r="A2" s="50">
        <v>5</v>
      </c>
      <c r="B2" s="50" t="s">
        <v>1144</v>
      </c>
      <c r="C2" s="50" t="s">
        <v>1145</v>
      </c>
      <c r="D2" s="50" t="s">
        <v>1146</v>
      </c>
      <c r="E2" s="36" t="s">
        <v>1147</v>
      </c>
    </row>
    <row r="3" spans="1:6">
      <c r="A3" s="35">
        <v>6</v>
      </c>
      <c r="B3" s="35" t="s">
        <v>1148</v>
      </c>
      <c r="C3" s="66" t="s">
        <v>1149</v>
      </c>
      <c r="D3" s="35" t="s">
        <v>1150</v>
      </c>
      <c r="E3" s="35" t="s">
        <v>1151</v>
      </c>
    </row>
    <row r="4" spans="1:6" ht="30">
      <c r="A4" s="35">
        <v>7</v>
      </c>
      <c r="B4" s="35"/>
      <c r="C4" s="66"/>
      <c r="D4" s="35" t="s">
        <v>1152</v>
      </c>
      <c r="E4" s="35"/>
      <c r="F4" s="35"/>
    </row>
    <row r="5" spans="1:6">
      <c r="A5" s="35">
        <v>8</v>
      </c>
      <c r="B5" s="35"/>
      <c r="C5" s="66"/>
      <c r="D5" s="35"/>
      <c r="E5" s="35"/>
    </row>
    <row r="6" spans="1:6" ht="30">
      <c r="A6" s="35">
        <v>9</v>
      </c>
      <c r="B6" s="35" t="s">
        <v>1153</v>
      </c>
      <c r="C6" s="66" t="s">
        <v>1154</v>
      </c>
      <c r="D6" s="35" t="s">
        <v>1155</v>
      </c>
      <c r="E6" s="35" t="s">
        <v>1156</v>
      </c>
    </row>
    <row r="7" spans="1:6">
      <c r="A7" s="35">
        <v>10</v>
      </c>
      <c r="B7" s="35" t="s">
        <v>1157</v>
      </c>
      <c r="C7" s="66" t="s">
        <v>1158</v>
      </c>
      <c r="D7" s="35" t="s">
        <v>1159</v>
      </c>
      <c r="E7" s="35" t="s">
        <v>1160</v>
      </c>
    </row>
    <row r="8" spans="1:6">
      <c r="A8" s="35">
        <v>11</v>
      </c>
      <c r="B8" s="35" t="s">
        <v>1161</v>
      </c>
      <c r="C8" s="66" t="s">
        <v>1162</v>
      </c>
      <c r="D8" s="35" t="s">
        <v>1163</v>
      </c>
      <c r="E8" s="35" t="s">
        <v>1164</v>
      </c>
    </row>
    <row r="9" spans="1:6" ht="30">
      <c r="A9" s="35">
        <v>12</v>
      </c>
      <c r="B9" s="35" t="s">
        <v>1257</v>
      </c>
      <c r="C9" s="66" t="s">
        <v>1256</v>
      </c>
      <c r="D9" s="35" t="s">
        <v>1258</v>
      </c>
      <c r="E9" s="35" t="s">
        <v>1259</v>
      </c>
    </row>
    <row r="10" spans="1:6" ht="30">
      <c r="A10" s="35">
        <v>13</v>
      </c>
      <c r="B10" s="64" t="s">
        <v>1165</v>
      </c>
      <c r="C10" s="67" t="s">
        <v>1166</v>
      </c>
      <c r="D10" s="65" t="s">
        <v>1167</v>
      </c>
      <c r="E10" s="35" t="s">
        <v>1168</v>
      </c>
    </row>
    <row r="11" spans="1:6">
      <c r="A11" s="35">
        <v>14</v>
      </c>
      <c r="B11" s="35"/>
      <c r="C11" s="66"/>
      <c r="D11" s="35"/>
      <c r="E11" s="35"/>
    </row>
    <row r="12" spans="1:6">
      <c r="A12" s="35">
        <v>15</v>
      </c>
      <c r="B12" s="35"/>
      <c r="C12" s="66"/>
      <c r="D12" s="35"/>
      <c r="E12" s="35"/>
    </row>
    <row r="13" spans="1:6">
      <c r="A13" s="35">
        <v>16</v>
      </c>
      <c r="B13" s="35" t="s">
        <v>1169</v>
      </c>
      <c r="C13" s="66" t="s">
        <v>1170</v>
      </c>
      <c r="D13" s="35" t="s">
        <v>1171</v>
      </c>
      <c r="E13" s="35" t="s">
        <v>1172</v>
      </c>
    </row>
    <row r="14" spans="1:6">
      <c r="A14" s="35">
        <v>17</v>
      </c>
      <c r="B14" s="35" t="s">
        <v>1173</v>
      </c>
      <c r="C14" s="66" t="s">
        <v>1174</v>
      </c>
      <c r="D14" s="35" t="s">
        <v>1175</v>
      </c>
      <c r="E14" s="35" t="s">
        <v>1176</v>
      </c>
    </row>
    <row r="15" spans="1:6">
      <c r="A15" s="35">
        <v>18</v>
      </c>
      <c r="B15" s="35" t="s">
        <v>1177</v>
      </c>
      <c r="C15" s="66" t="s">
        <v>1178</v>
      </c>
      <c r="D15" s="35" t="s">
        <v>1179</v>
      </c>
      <c r="E15" s="35" t="s">
        <v>1180</v>
      </c>
    </row>
    <row r="16" spans="1:6">
      <c r="A16" s="35">
        <v>19</v>
      </c>
      <c r="B16" s="35" t="s">
        <v>1181</v>
      </c>
      <c r="C16" s="66" t="s">
        <v>1182</v>
      </c>
      <c r="D16" s="35" t="s">
        <v>1183</v>
      </c>
      <c r="E16" s="35" t="s">
        <v>1184</v>
      </c>
    </row>
    <row r="17" spans="1:5">
      <c r="A17" s="35">
        <v>20</v>
      </c>
      <c r="B17" s="35" t="s">
        <v>1185</v>
      </c>
      <c r="C17" s="66" t="s">
        <v>1186</v>
      </c>
      <c r="D17" s="35" t="s">
        <v>1187</v>
      </c>
      <c r="E17" s="35" t="s">
        <v>1188</v>
      </c>
    </row>
    <row r="18" spans="1:5">
      <c r="A18" s="35">
        <v>21</v>
      </c>
      <c r="B18" s="35" t="s">
        <v>1189</v>
      </c>
      <c r="C18" s="66" t="s">
        <v>1190</v>
      </c>
      <c r="D18" s="35" t="s">
        <v>1191</v>
      </c>
      <c r="E18" s="35" t="s">
        <v>1192</v>
      </c>
    </row>
    <row r="19" spans="1:5">
      <c r="A19" s="35">
        <v>22</v>
      </c>
      <c r="B19" s="35" t="s">
        <v>1193</v>
      </c>
      <c r="C19" s="66" t="s">
        <v>1194</v>
      </c>
      <c r="D19" s="35" t="s">
        <v>1195</v>
      </c>
      <c r="E19" s="35" t="s">
        <v>1196</v>
      </c>
    </row>
    <row r="20" spans="1:5">
      <c r="A20" s="35">
        <v>23</v>
      </c>
      <c r="B20" s="35" t="s">
        <v>1197</v>
      </c>
      <c r="C20" s="66" t="s">
        <v>1198</v>
      </c>
      <c r="D20" s="35" t="s">
        <v>1199</v>
      </c>
      <c r="E20" s="35" t="s">
        <v>1200</v>
      </c>
    </row>
    <row r="21" spans="1:5">
      <c r="A21" s="35">
        <v>24</v>
      </c>
      <c r="B21" s="35" t="s">
        <v>1201</v>
      </c>
      <c r="C21" s="66" t="s">
        <v>1202</v>
      </c>
      <c r="D21" s="35" t="s">
        <v>1203</v>
      </c>
      <c r="E21" s="35" t="s">
        <v>1204</v>
      </c>
    </row>
    <row r="22" spans="1:5">
      <c r="A22" s="35">
        <v>25</v>
      </c>
      <c r="B22" s="35" t="s">
        <v>1205</v>
      </c>
      <c r="C22" s="66" t="s">
        <v>1206</v>
      </c>
      <c r="D22" s="35" t="s">
        <v>1207</v>
      </c>
      <c r="E22" s="35" t="s">
        <v>1208</v>
      </c>
    </row>
    <row r="23" spans="1:5">
      <c r="A23" s="35">
        <v>26</v>
      </c>
      <c r="B23" s="35"/>
      <c r="C23" s="66"/>
      <c r="D23" s="35"/>
      <c r="E23" s="35"/>
    </row>
    <row r="24" spans="1:5">
      <c r="A24" s="35">
        <v>27</v>
      </c>
      <c r="B24" s="35"/>
      <c r="C24" s="66"/>
      <c r="D24" s="35"/>
      <c r="E24" s="35"/>
    </row>
    <row r="25" spans="1:5">
      <c r="A25" s="35">
        <v>28</v>
      </c>
      <c r="B25" s="35" t="s">
        <v>1209</v>
      </c>
      <c r="C25" s="66" t="s">
        <v>1210</v>
      </c>
      <c r="D25" s="35" t="s">
        <v>1211</v>
      </c>
      <c r="E25" s="35" t="s">
        <v>1212</v>
      </c>
    </row>
    <row r="26" spans="1:5">
      <c r="A26" s="35">
        <v>29</v>
      </c>
      <c r="B26" s="35" t="s">
        <v>1213</v>
      </c>
      <c r="C26" s="66" t="s">
        <v>1214</v>
      </c>
      <c r="D26" s="35" t="s">
        <v>1215</v>
      </c>
      <c r="E26" s="35" t="s">
        <v>1216</v>
      </c>
    </row>
    <row r="27" spans="1:5">
      <c r="A27" s="35">
        <v>30</v>
      </c>
      <c r="B27" s="35" t="s">
        <v>1217</v>
      </c>
      <c r="C27" s="66" t="s">
        <v>1218</v>
      </c>
      <c r="D27" s="35" t="s">
        <v>1219</v>
      </c>
      <c r="E27" s="35" t="s">
        <v>1220</v>
      </c>
    </row>
    <row r="28" spans="1:5">
      <c r="A28" s="35">
        <v>31</v>
      </c>
      <c r="B28" s="35" t="s">
        <v>1221</v>
      </c>
      <c r="C28" s="66" t="s">
        <v>1222</v>
      </c>
      <c r="D28" s="35" t="s">
        <v>1223</v>
      </c>
      <c r="E28" s="35" t="s">
        <v>1224</v>
      </c>
    </row>
    <row r="29" spans="1:5">
      <c r="A29" s="35">
        <v>32</v>
      </c>
      <c r="B29" s="35" t="s">
        <v>1225</v>
      </c>
      <c r="C29" s="66" t="s">
        <v>1226</v>
      </c>
      <c r="D29" s="35" t="s">
        <v>1227</v>
      </c>
      <c r="E29" s="35" t="s">
        <v>1228</v>
      </c>
    </row>
    <row r="30" spans="1:5">
      <c r="A30" s="35">
        <v>33</v>
      </c>
      <c r="B30" s="35"/>
      <c r="C30" s="66"/>
      <c r="D30" s="35"/>
      <c r="E30" s="35"/>
    </row>
    <row r="31" spans="1:5">
      <c r="A31" s="35">
        <v>34</v>
      </c>
      <c r="B31" s="35"/>
      <c r="C31" s="66"/>
      <c r="D31" s="35"/>
      <c r="E31" s="35"/>
    </row>
    <row r="32" spans="1:5">
      <c r="A32" s="35">
        <v>35</v>
      </c>
      <c r="B32" s="35" t="s">
        <v>1229</v>
      </c>
      <c r="C32" s="66" t="s">
        <v>1230</v>
      </c>
      <c r="D32" s="35" t="s">
        <v>1231</v>
      </c>
      <c r="E32" s="35" t="s">
        <v>1232</v>
      </c>
    </row>
    <row r="33" spans="1:5">
      <c r="A33" s="35">
        <v>36</v>
      </c>
      <c r="B33" s="35" t="s">
        <v>1233</v>
      </c>
      <c r="C33" s="66" t="s">
        <v>1234</v>
      </c>
      <c r="D33" s="35" t="s">
        <v>1235</v>
      </c>
      <c r="E33" s="35" t="s">
        <v>1236</v>
      </c>
    </row>
    <row r="34" spans="1:5">
      <c r="A34" s="35">
        <v>37</v>
      </c>
      <c r="B34" s="35" t="s">
        <v>1237</v>
      </c>
      <c r="C34" s="66" t="s">
        <v>1238</v>
      </c>
      <c r="D34" s="35" t="s">
        <v>1239</v>
      </c>
      <c r="E34" s="35" t="s">
        <v>1240</v>
      </c>
    </row>
    <row r="35" spans="1:5" ht="60">
      <c r="A35" s="35">
        <v>38</v>
      </c>
      <c r="B35" s="35" t="s">
        <v>1241</v>
      </c>
      <c r="C35" s="66" t="s">
        <v>1242</v>
      </c>
      <c r="D35" s="35" t="s">
        <v>1243</v>
      </c>
      <c r="E35" s="35" t="s">
        <v>1244</v>
      </c>
    </row>
    <row r="36" spans="1:5">
      <c r="A36" s="35">
        <v>39</v>
      </c>
      <c r="B36" s="35"/>
      <c r="C36" s="35"/>
      <c r="D36" s="35"/>
      <c r="E36" s="35"/>
    </row>
    <row r="37" spans="1:5">
      <c r="A37" s="35">
        <v>40</v>
      </c>
      <c r="B37" s="35"/>
      <c r="C37" s="35"/>
      <c r="D37" s="35"/>
      <c r="E37" s="35"/>
    </row>
    <row r="38" spans="1:5" ht="30">
      <c r="A38" s="35">
        <v>41</v>
      </c>
      <c r="B38" s="63" t="s">
        <v>1245</v>
      </c>
      <c r="C38" t="s">
        <v>1246</v>
      </c>
      <c r="D38" s="35" t="s">
        <v>1247</v>
      </c>
      <c r="E38" s="35" t="s">
        <v>1248</v>
      </c>
    </row>
    <row r="39" spans="1:5">
      <c r="A39" s="35">
        <v>42</v>
      </c>
      <c r="B39" s="35"/>
      <c r="C39" s="35"/>
      <c r="D39" s="35"/>
      <c r="E39" s="35"/>
    </row>
    <row r="40" spans="1:5">
      <c r="A40" s="35">
        <v>43</v>
      </c>
      <c r="B40" s="35"/>
      <c r="C40" s="35"/>
      <c r="D40" s="35"/>
      <c r="E40" s="35"/>
    </row>
  </sheetData>
  <pageMargins left="0.7" right="0.7" top="0.75" bottom="0.75" header="0.3" footer="0.3"/>
  <pageSetup paperSize="9" orientation="portrait"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F4C4896285C0D449C58FA11D28DB5B5" ma:contentTypeVersion="15" ma:contentTypeDescription="Ein neues Dokument erstellen." ma:contentTypeScope="" ma:versionID="683def6d51a168ec8e650837fc65d2bd">
  <xsd:schema xmlns:xsd="http://www.w3.org/2001/XMLSchema" xmlns:xs="http://www.w3.org/2001/XMLSchema" xmlns:p="http://schemas.microsoft.com/office/2006/metadata/properties" xmlns:ns2="5f8d63a8-5650-46b5-b9a4-8ee4be0f762d" xmlns:ns3="2d51f1d2-0100-448e-a1f6-9221269b5ce5" targetNamespace="http://schemas.microsoft.com/office/2006/metadata/properties" ma:root="true" ma:fieldsID="e35a93ee1d5d747ed36cd59dc1b24f3f" ns2:_="" ns3:_="">
    <xsd:import namespace="5f8d63a8-5650-46b5-b9a4-8ee4be0f762d"/>
    <xsd:import namespace="2d51f1d2-0100-448e-a1f6-9221269b5ce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8d63a8-5650-46b5-b9a4-8ee4be0f76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d51f1d2-0100-448e-a1f6-9221269b5ce5" elementFormDefault="qualified">
    <xsd:import namespace="http://schemas.microsoft.com/office/2006/documentManagement/types"/>
    <xsd:import namespace="http://schemas.microsoft.com/office/infopath/2007/PartnerControls"/>
    <xsd:element name="SharedWithUsers" ma:index="15"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Freigegeben für - Details" ma:internalName="SharedWithDetails" ma:readOnly="true">
      <xsd:simpleType>
        <xsd:restriction base="dms:Note">
          <xsd:maxLength value="255"/>
        </xsd:restriction>
      </xsd:simpleType>
    </xsd:element>
    <xsd:element name="TaxCatchAll" ma:index="19" nillable="true" ma:displayName="Taxonomy Catch All Column" ma:hidden="true" ma:list="{f0243ac5-3d44-473e-aee6-b480128dc86a}" ma:internalName="TaxCatchAll" ma:showField="CatchAllData" ma:web="2d51f1d2-0100-448e-a1f6-9221269b5ce5">
      <xsd:complexType>
        <xsd:complexContent>
          <xsd:extension base="dms:MultiChoiceLookup">
            <xsd:sequence>
              <xsd:element name="Value" type="dms:Lookup" maxOccurs="unbounded" minOccurs="0" nillable="true"/>
            </xsd:sequence>
          </xsd:extension>
        </xsd:complexContent>
      </xsd:complexType>
    </xsd:element>
    <xsd:element name="_dlc_DocId" ma:index="23" nillable="true" ma:displayName="Wert der Dokument-ID" ma:description="Der Wert der diesem Element zugewiesenen Dokument-ID." ma:indexed="true" ma:internalName="_dlc_DocId" ma:readOnly="true">
      <xsd:simpleType>
        <xsd:restriction base="dms:Text"/>
      </xsd:simpleType>
    </xsd:element>
    <xsd:element name="_dlc_DocIdUrl" ma:index="24" nillable="true" ma:displayName="Dokument-ID" ma:description="Permanenter Hyperlink zu diesem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TaxCatchAll xmlns="2d51f1d2-0100-448e-a1f6-9221269b5ce5" xsi:nil="true"/>
    <lcf76f155ced4ddcb4097134ff3c332f xmlns="5f8d63a8-5650-46b5-b9a4-8ee4be0f762d">
      <Terms xmlns="http://schemas.microsoft.com/office/infopath/2007/PartnerControls"/>
    </lcf76f155ced4ddcb4097134ff3c332f>
    <_dlc_DocId xmlns="2d51f1d2-0100-448e-a1f6-9221269b5ce5">UZDE6JP5KMAV-197039251-311</_dlc_DocId>
    <_dlc_DocIdUrl xmlns="2d51f1d2-0100-448e-a1f6-9221269b5ce5">
      <Url>https://gizonline.sharepoint.com/sites/E230/_layouts/15/DocIdRedir.aspx?ID=UZDE6JP5KMAV-197039251-311</Url>
      <Description>UZDE6JP5KMAV-197039251-311</Description>
    </_dlc_DocIdUrl>
  </documentManagement>
</p:properties>
</file>

<file path=customXml/itemProps1.xml><?xml version="1.0" encoding="utf-8"?>
<ds:datastoreItem xmlns:ds="http://schemas.openxmlformats.org/officeDocument/2006/customXml" ds:itemID="{BD591575-9E64-4C43-8279-2084155ECD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f8d63a8-5650-46b5-b9a4-8ee4be0f762d"/>
    <ds:schemaRef ds:uri="2d51f1d2-0100-448e-a1f6-9221269b5c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A3A3EAF-E175-4AF5-801C-DA36E85EC5B7}">
  <ds:schemaRefs>
    <ds:schemaRef ds:uri="http://schemas.microsoft.com/sharepoint/v3/contenttype/forms"/>
  </ds:schemaRefs>
</ds:datastoreItem>
</file>

<file path=customXml/itemProps3.xml><?xml version="1.0" encoding="utf-8"?>
<ds:datastoreItem xmlns:ds="http://schemas.openxmlformats.org/officeDocument/2006/customXml" ds:itemID="{632AEA08-B746-4CB8-AC19-A7582721608C}">
  <ds:schemaRefs>
    <ds:schemaRef ds:uri="http://schemas.microsoft.com/sharepoint/events"/>
  </ds:schemaRefs>
</ds:datastoreItem>
</file>

<file path=customXml/itemProps4.xml><?xml version="1.0" encoding="utf-8"?>
<ds:datastoreItem xmlns:ds="http://schemas.openxmlformats.org/officeDocument/2006/customXml" ds:itemID="{2F3C84E6-732E-40DB-8D67-58883FA63DAC}">
  <ds:schemaRefs>
    <ds:schemaRef ds:uri="http://purl.org/dc/dcmitype/"/>
    <ds:schemaRef ds:uri="http://schemas.microsoft.com/office/2006/documentManagement/types"/>
    <ds:schemaRef ds:uri="5f8d63a8-5650-46b5-b9a4-8ee4be0f762d"/>
    <ds:schemaRef ds:uri="http://schemas.microsoft.com/office/infopath/2007/PartnerControls"/>
    <ds:schemaRef ds:uri="http://www.w3.org/XML/1998/namespace"/>
    <ds:schemaRef ds:uri="http://schemas.openxmlformats.org/package/2006/metadata/core-properties"/>
    <ds:schemaRef ds:uri="http://purl.org/dc/elements/1.1/"/>
    <ds:schemaRef ds:uri="2d51f1d2-0100-448e-a1f6-9221269b5ce5"/>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29</vt:i4>
      </vt:variant>
    </vt:vector>
  </HeadingPairs>
  <TitlesOfParts>
    <vt:vector size="35" baseType="lpstr">
      <vt:lpstr>BP multilangual</vt:lpstr>
      <vt:lpstr>Sheet2</vt:lpstr>
      <vt:lpstr>AN-Typ</vt:lpstr>
      <vt:lpstr>BP all languages</vt:lpstr>
      <vt:lpstr>Übersetzungen</vt:lpstr>
      <vt:lpstr>Ausfüllhilfe_Texte</vt:lpstr>
      <vt:lpstr>CountryList_DE</vt:lpstr>
      <vt:lpstr>CountryList_EN</vt:lpstr>
      <vt:lpstr>CountryList_ES</vt:lpstr>
      <vt:lpstr>CountryList_FR</vt:lpstr>
      <vt:lpstr>'BP all languages'!Druckbereich</vt:lpstr>
      <vt:lpstr>'BP multilangual'!Druckbereich</vt:lpstr>
      <vt:lpstr>LangList_DE</vt:lpstr>
      <vt:lpstr>LangList_EN</vt:lpstr>
      <vt:lpstr>LangList_ES</vt:lpstr>
      <vt:lpstr>LangList_FR</vt:lpstr>
      <vt:lpstr>Leistungsart_DE</vt:lpstr>
      <vt:lpstr>Leistungsart_EN</vt:lpstr>
      <vt:lpstr>Leistungsart_ES</vt:lpstr>
      <vt:lpstr>Leistungsart_FR</vt:lpstr>
      <vt:lpstr>lstXBlank</vt:lpstr>
      <vt:lpstr>Organisationstyp_DE</vt:lpstr>
      <vt:lpstr>Organisationstyp_EN</vt:lpstr>
      <vt:lpstr>Organisationstyp_ES</vt:lpstr>
      <vt:lpstr>Organisationstyp_FR</vt:lpstr>
      <vt:lpstr>Quellensteuerpflicht_DE</vt:lpstr>
      <vt:lpstr>Quellensteuerpflicht_EN</vt:lpstr>
      <vt:lpstr>Quellensteuerpflicht_ES</vt:lpstr>
      <vt:lpstr>Quellensteuerpflicht_FR</vt:lpstr>
      <vt:lpstr>TaxStatus_DE</vt:lpstr>
      <vt:lpstr>TaxStatus_EN</vt:lpstr>
      <vt:lpstr>TaxStatus_ES</vt:lpstr>
      <vt:lpstr>TaxStatus_FR</vt:lpstr>
      <vt:lpstr>Wählen_Sie_Ihre__Sprache</vt:lpstr>
      <vt:lpstr>Wählen_Sie_Ihre_Sprache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auftrag-kreditorenstammdaten-de-en.xlsx, Stand: 09/2026</dc:title>
  <dc:subject/>
  <dc:creator>Stark, Philip GIZ</dc:creator>
  <cp:keywords/>
  <dc:description/>
  <cp:lastModifiedBy>Stark, Philip GIZ</cp:lastModifiedBy>
  <cp:revision/>
  <dcterms:created xsi:type="dcterms:W3CDTF">2011-10-06T18:21:15Z</dcterms:created>
  <dcterms:modified xsi:type="dcterms:W3CDTF">2026-10-14T13:37:53Z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0x010100CF4C4896285C0D449C58FA11D28DB5B5</vt:lpwstr>
  </property>
  <property fmtid="{D5CDD505-2E9C-101B-9397-08002B2CF9AE}" pid="3" name="MediaServiceImageTags">
    <vt:lpwstr/>
  </property>
  <property fmtid="{D5CDD505-2E9C-101B-9397-08002B2CF9AE}" pid="4" name="_dlc_DocIdItemGuid">
    <vt:lpwstr>855a040e-a364-48a4-ae7b-0026e90dc2e9</vt:lpwstr>
  </property>
  <property fmtid="{D5CDD505-2E9C-101B-9397-08002B2CF9AE}" pid="5" name="MSIP_Label_13317e00-1bd6-41d1-94c8-0065b3696428_Enabled">
    <vt:lpwstr>true</vt:lpwstr>
  </property>
  <property fmtid="{D5CDD505-2E9C-101B-9397-08002B2CF9AE}" pid="6" name="MSIP_Label_13317e00-1bd6-41d1-94c8-0065b3696428_SetDate">
    <vt:lpwstr>2026-09-22T12:38:38Z</vt:lpwstr>
  </property>
  <property fmtid="{D5CDD505-2E9C-101B-9397-08002B2CF9AE}" pid="7" name="MSIP_Label_13317e00-1bd6-41d1-94c8-0065b3696428_Method">
    <vt:lpwstr>Standard</vt:lpwstr>
  </property>
  <property fmtid="{D5CDD505-2E9C-101B-9397-08002B2CF9AE}" pid="8" name="MSIP_Label_13317e00-1bd6-41d1-94c8-0065b3696428_Name">
    <vt:lpwstr>GIZ-INTERNAL</vt:lpwstr>
  </property>
  <property fmtid="{D5CDD505-2E9C-101B-9397-08002B2CF9AE}" pid="9" name="MSIP_Label_13317e00-1bd6-41d1-94c8-0065b3696428_SiteId">
    <vt:lpwstr>5bbab28c-def3-4604-8822-5e707da8dba8</vt:lpwstr>
  </property>
  <property fmtid="{D5CDD505-2E9C-101B-9397-08002B2CF9AE}" pid="10" name="MSIP_Label_13317e00-1bd6-41d1-94c8-0065b3696428_ActionId">
    <vt:lpwstr>776dd2ae-ad33-44f3-ba7b-c87ffa824c76</vt:lpwstr>
  </property>
  <property fmtid="{D5CDD505-2E9C-101B-9397-08002B2CF9AE}" pid="11" name="MSIP_Label_13317e00-1bd6-41d1-94c8-0065b3696428_ContentBits">
    <vt:lpwstr>0</vt:lpwstr>
  </property>
  <property fmtid="{D5CDD505-2E9C-101B-9397-08002B2CF9AE}" pid="12" name="MSIP_Label_13317e00-1bd6-41d1-94c8-0065b3696428_Tag">
    <vt:lpwstr>10, 3, 0, 1</vt:lpwstr>
  </property>
</Properties>
</file>