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  <sheet name="Los 4" r:id="rId10" sheetId="6"/>
    <sheet name="Los 5" r:id="rId11" sheetId="7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<sst xmlns="http://schemas.openxmlformats.org/spreadsheetml/2006/main" count="85" uniqueCount="68">
  <si>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</si>
  <si>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</si>
  <si>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</si>
  <si>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</si>
  <si>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</si>
  <si>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</si>
  <si>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</si>
  <si>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</si>
  <si>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</si>
  <si>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</si>
  <si>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</si>
  <si>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</si>
  <si>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</si>
  <si>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</si>
  <si>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</si>
  <si>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</si>
  <si>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</si>
  <si>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</si>
  <si>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</si>
  <si>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</si>
  <si>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</si>
  <si>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</si>
  <si>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</si>
  <si>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</si>
  <si>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</si>
  <si>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10057474 - e-Vans</t>
  </si>
  <si>
    <t>10057474</t>
  </si>
  <si>
    <t>03.11.2026 12:00 Uhr</t>
  </si>
  <si>
    <t>Offenes Verfahren</t>
  </si>
  <si>
    <t>VGV</t>
  </si>
  <si>
    <t>CXTRYYRDY632L6BX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</si>
  <si>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</si>
  <si>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</si>
  <si>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</si>
  <si>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</si>
  <si>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</si>
  <si>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</si>
  <si>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</si>
  <si>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24 e-Vans (inkl. Option bis zu +12 e-Vans)</t>
  </si>
  <si>
    <t>2</t>
  </si>
  <si>
    <t>Los 2: 12 e-Vans (Vergabe vorbehaltlich verfügbarer Mittel)</t>
  </si>
  <si>
    <t>3</t>
  </si>
  <si>
    <t>Los 3: 12 e-Vans (Vergabe vorbehaltlich verfügbarer Mittel)</t>
  </si>
  <si>
    <t>4</t>
  </si>
  <si>
    <t>Los 4: 12 e-Vans (Vergabe vorbehaltlich verfügbarer Mittel)</t>
  </si>
  <si>
    <t>5</t>
  </si>
  <si>
    <t>Los 5: 12 e-Vans (Vergabe vorbehaltlich verfügbarer Mittel)</t>
  </si>
  <si>
    <t>Los-Nr. 1 - 24 e-Vans (inkl. Option bis zu +12 e-Vans)</t>
  </si>
  <si>
    <t>1.1</t>
  </si>
  <si>
    <t>Leistung</t>
  </si>
  <si>
    <t>E-Vans - Los 1</t>
  </si>
  <si>
    <t>s. Leistungsbeschreibung
Hinweis: Für alle Lose sind identische Produkte zu identischen Stückpreisen anzubieten.</t>
  </si>
  <si>
    <t>St</t>
  </si>
  <si>
    <t>1.2</t>
  </si>
  <si>
    <t>E-Vans (1. Option) - Los 1</t>
  </si>
  <si>
    <t>Los-Nr. 2 - Los 2: 12 e-Vans (Vergabe vorbehaltlich verfügbarer Mittel)</t>
  </si>
  <si>
    <t>1.3</t>
  </si>
  <si>
    <t>Vorbehaltlich - E-Vans - Los 2</t>
  </si>
  <si>
    <t>Los-Nr. 3 - Los 3: 12 e-Vans (Vergabe vorbehaltlich verfügbarer Mittel)</t>
  </si>
  <si>
    <t>1.4</t>
  </si>
  <si>
    <t>Vorbehaltlich - E-Vans - Los 3</t>
  </si>
  <si>
    <t>Hinweis: Für alle Lose sind identische Produkte zu identischen Stückpreisen anzubieten.</t>
  </si>
  <si>
    <t>Los-Nr. 4 - Los 4: 12 e-Vans (Vergabe vorbehaltlich verfügbarer Mittel)</t>
  </si>
  <si>
    <t>1.5</t>
  </si>
  <si>
    <t>Vorbehaltlich - E-Vans - Los 4</t>
  </si>
  <si>
    <t>Los-Nr. 5 - Los 5: 12 e-Vans (Vergabe vorbehaltlich verfügbarer Mittel)</t>
  </si>
  <si>
    <t>1.6</t>
  </si>
  <si>
    <t>Vorbehaltlich - E-Vans - Los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</si>
</sst>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3" fillId="4" borderId="6" xfId="0" applyNumberFormat="1" applyFont="true" applyFill="1" applyBorder="1" applyAlignment="1">
      <alignment horizontal="left" vertical="top" wrapText="true"/>
    </xf>
    <xf numFmtId="49" fontId="14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7" fillId="4" borderId="6" xfId="0" applyNumberFormat="1" applyFont="true" applyFill="1" applyBorder="1" applyAlignment="1">
      <alignment horizontal="left" vertical="top" wrapText="true"/>
    </xf>
    <xf numFmtId="49" fontId="18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9" fillId="4" borderId="6" xfId="0" applyNumberFormat="1" applyFont="true" applyFill="1" applyBorder="1" applyAlignment="1">
      <alignment horizontal="left" vertical="top" wrapText="true"/>
    </xf>
    <xf numFmtId="49" fontId="20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21" fillId="4" borderId="6" xfId="0" applyNumberFormat="1" applyFont="true" applyFill="1" applyBorder="1" applyAlignment="1">
      <alignment horizontal="left" vertical="top" wrapText="true"/>
    </xf>
    <xf numFmtId="49" fontId="2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6.xml" Type="http://schemas.openxmlformats.org/officeDocument/2006/relationships/worksheet"/><Relationship Id="rId11" Target="worksheets/sheet7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30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>
      <c r="A27" s="6"/>
      <c r="B27" s="16" t="s">
        <v>43</v>
      </c>
      <c r="C27" s="9" t="s">
        <v>44</v>
      </c>
      <c r="D27" s="6"/>
      <c r="E27" s="6"/>
      <c r="F27" s="6"/>
    </row>
    <row r="28">
      <c r="A28" s="6"/>
      <c r="B28" s="16" t="s">
        <v>45</v>
      </c>
      <c r="C28" s="9" t="s">
        <v>46</v>
      </c>
      <c r="D28" s="6"/>
      <c r="E28" s="6"/>
      <c r="F28" s="6"/>
    </row>
    <row r="29" spans="1:6" ht="15.6" x14ac:dyDescent="0.3">
      <c r="A29" s="6"/>
      <c r="B29" s="17"/>
      <c r="C29" s="10"/>
      <c r="D29" s="6"/>
      <c r="E29" s="6"/>
      <c r="F29" s="6"/>
    </row>
    <row r="30" spans="1:6" ht="15.6" x14ac:dyDescent="0.3">
      <c r="B30" s="18"/>
      <c r="C30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1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47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48</v>
      </c>
      <c r="B4" s="29" t="s">
        <v>49</v>
      </c>
      <c r="C4" s="30" t="s">
        <v>50</v>
      </c>
      <c r="D4" s="30" t="s">
        <v>51</v>
      </c>
      <c r="E4" s="31"/>
      <c r="F4" s="31"/>
      <c r="G4" s="86" t="n">
        <v>24.0</v>
      </c>
      <c r="H4" s="33" t="s">
        <v>52</v>
      </c>
      <c r="I4" s="76"/>
      <c r="J4" s="77">
        <f>G4*I4</f>
        <v>0</v>
      </c>
      <c r="M4" s="35"/>
    </row>
    <row r="5">
      <c r="A5" s="28" t="s">
        <v>53</v>
      </c>
      <c r="B5" s="29" t="s">
        <v>49</v>
      </c>
      <c r="C5" s="30" t="s">
        <v>54</v>
      </c>
      <c r="D5" s="30" t="s">
        <v>51</v>
      </c>
      <c r="E5" s="31"/>
      <c r="F5" s="31"/>
      <c r="G5" s="86" t="n">
        <v>12.0</v>
      </c>
      <c r="H5" s="33" t="s">
        <v>52</v>
      </c>
      <c r="I5" s="76"/>
      <c r="J5" s="77" t="n">
        <f>G5*I5</f>
        <v>0.0</v>
      </c>
      <c r="K5"/>
      <c r="L5"/>
      <c r="M5" s="35"/>
    </row>
    <row r="6" spans="1:13" s="34" customFormat="1" ht="15" thickTop="1" x14ac:dyDescent="0.25">
      <c r="A6" s="36"/>
      <c r="B6" s="37"/>
      <c r="C6" s="38"/>
      <c r="D6" s="39"/>
      <c r="E6" s="40"/>
      <c r="F6" s="40"/>
      <c r="G6" s="41"/>
      <c r="H6" s="42"/>
      <c r="I6" s="43"/>
      <c r="J6" s="75"/>
      <c r="M6" s="35"/>
    </row>
    <row r="7" spans="1:13" s="34" customFormat="1" x14ac:dyDescent="0.3">
      <c r="A7" s="44"/>
      <c r="B7" s="45"/>
      <c r="C7" s="46"/>
      <c r="D7" s="47"/>
      <c r="E7" s="48"/>
      <c r="F7" s="48"/>
      <c r="G7" s="49"/>
      <c r="H7" s="50"/>
      <c r="I7" s="51"/>
      <c r="J7" s="52"/>
    </row>
    <row r="8" spans="1:13" ht="15" thickBot="1" x14ac:dyDescent="0.35">
      <c r="A8" s="53"/>
      <c r="B8" s="53"/>
      <c r="C8" s="54"/>
      <c r="D8" s="55"/>
      <c r="E8" s="56"/>
      <c r="F8" s="57" t="s">
        <v>21</v>
      </c>
      <c r="G8" s="57"/>
      <c r="H8" s="57"/>
      <c r="I8" s="58"/>
      <c r="J8" s="59">
        <f>SUM(J$4:J6)</f>
        <v>0</v>
      </c>
    </row>
    <row r="9" spans="1:13" ht="15.6" thickTop="1" thickBot="1" x14ac:dyDescent="0.35">
      <c r="A9" s="53"/>
      <c r="B9" s="53"/>
      <c r="C9" s="54"/>
      <c r="D9" s="55"/>
      <c r="E9" s="56"/>
      <c r="F9" s="60" t="s">
        <v>22</v>
      </c>
      <c r="G9" s="61">
        <v>0.19</v>
      </c>
      <c r="H9" s="62" t="s">
        <v>23</v>
      </c>
      <c r="I9" s="63"/>
      <c r="J9" s="65">
        <f>J8*G9</f>
        <v>0</v>
      </c>
    </row>
    <row r="10" spans="1:13" ht="15" thickTop="1" x14ac:dyDescent="0.3">
      <c r="A10" s="53"/>
      <c r="B10" s="53"/>
      <c r="C10" s="54"/>
      <c r="D10" s="55"/>
      <c r="E10" s="56"/>
      <c r="F10" s="57" t="s">
        <v>24</v>
      </c>
      <c r="G10" s="57"/>
      <c r="H10" s="57"/>
      <c r="I10" s="58"/>
      <c r="J10" s="64">
        <f>SUM(J8,J9)</f>
        <v>0</v>
      </c>
    </row>
    <row r="11" spans="1:13" x14ac:dyDescent="0.3">
      <c r="A11" s="53"/>
      <c r="B11" s="53"/>
      <c r="C11" s="54"/>
      <c r="D11" s="55"/>
      <c r="E11" s="56"/>
      <c r="F11" s="55"/>
      <c r="G11" s="55"/>
      <c r="H11" s="55"/>
      <c r="I11" s="55"/>
      <c r="J11" s="55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6" spans="1:13" x14ac:dyDescent="0.3">
      <c r="L16" s="71"/>
    </row>
    <row r="17" spans="1:13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31" spans="4:12" x14ac:dyDescent="0.3">
      <c r="D31" s="73"/>
      <c r="I31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56</v>
      </c>
      <c r="B4" s="29" t="s">
        <v>49</v>
      </c>
      <c r="C4" s="30" t="s">
        <v>57</v>
      </c>
      <c r="D4" s="30" t="s">
        <v>51</v>
      </c>
      <c r="E4" s="31"/>
      <c r="F4" s="31"/>
      <c r="G4" s="89" t="n">
        <v>12.0</v>
      </c>
      <c r="H4" s="33" t="s">
        <v>52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58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59</v>
      </c>
      <c r="B4" s="29" t="s">
        <v>49</v>
      </c>
      <c r="C4" s="30" t="s">
        <v>60</v>
      </c>
      <c r="D4" s="30" t="s">
        <v>61</v>
      </c>
      <c r="E4" s="31"/>
      <c r="F4" s="31"/>
      <c r="G4" s="92" t="n">
        <v>12.0</v>
      </c>
      <c r="H4" s="33" t="s">
        <v>52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63</v>
      </c>
      <c r="B4" s="29" t="s">
        <v>49</v>
      </c>
      <c r="C4" s="30" t="s">
        <v>64</v>
      </c>
      <c r="D4" s="30" t="s">
        <v>61</v>
      </c>
      <c r="E4" s="31"/>
      <c r="F4" s="31"/>
      <c r="G4" s="95" t="n">
        <v>12.0</v>
      </c>
      <c r="H4" s="33" t="s">
        <v>52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65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66</v>
      </c>
      <c r="B4" s="29" t="s">
        <v>49</v>
      </c>
      <c r="C4" s="30" t="s">
        <v>67</v>
      </c>
      <c r="D4" s="30" t="s">
        <v>51</v>
      </c>
      <c r="E4" s="31"/>
      <c r="F4" s="31"/>
      <c r="G4" s="98" t="n">
        <v>12.0</v>
      </c>
      <c r="H4" s="33" t="s">
        <v>52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