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06_Vertretungen/10057151_Batteriesysteme (BESS) 1000 kWh/01_Vorb/"/>
    </mc:Choice>
  </mc:AlternateContent>
  <xr:revisionPtr revIDLastSave="0" documentId="8_{F0FC1F30-8DA5-40FE-8E82-D3EB93D24D9C}" xr6:coauthVersionLast="47" xr6:coauthVersionMax="47" xr10:uidLastSave="{00000000-0000-0000-0000-000000000000}"/>
  <bookViews>
    <workbookView xWindow="-23148" yWindow="864" windowWidth="23256" windowHeight="13896" activeTab="1" xr2:uid="{00000000-000D-0000-FFFF-FFFF00000000}"/>
  </bookViews>
  <sheets>
    <sheet name="Spezifikation je System" sheetId="1" r:id="rId1"/>
    <sheet name="Los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 l="1"/>
  <c r="G9" i="2"/>
  <c r="I11" i="2"/>
  <c r="C11" i="2"/>
  <c r="H10" i="2"/>
  <c r="G10" i="2"/>
  <c r="H8" i="2"/>
  <c r="G8" i="2"/>
  <c r="H7" i="2"/>
  <c r="G7" i="2"/>
  <c r="I6" i="2"/>
  <c r="H6" i="2"/>
  <c r="G6" i="2"/>
  <c r="G11" i="2" l="1"/>
  <c r="H11" i="2"/>
</calcChain>
</file>

<file path=xl/sharedStrings.xml><?xml version="1.0" encoding="utf-8"?>
<sst xmlns="http://schemas.openxmlformats.org/spreadsheetml/2006/main" count="154" uniqueCount="146">
  <si>
    <t>Position</t>
  </si>
  <si>
    <t>Item</t>
  </si>
  <si>
    <t>General Requirements</t>
  </si>
  <si>
    <t>1.1</t>
  </si>
  <si>
    <t>BESS system</t>
  </si>
  <si>
    <t>1.2</t>
  </si>
  <si>
    <t>Site conditions</t>
  </si>
  <si>
    <t>1.3</t>
  </si>
  <si>
    <t>Power grid</t>
  </si>
  <si>
    <t>The system shall be suitable for connection to a standard low-voltage 3-phase 400/230 V, 50 Hz electricity network.</t>
  </si>
  <si>
    <t>1.4</t>
  </si>
  <si>
    <t>Basic design principles</t>
  </si>
  <si>
    <t>1.5</t>
  </si>
  <si>
    <t>Standards and norms</t>
  </si>
  <si>
    <t>Equivalent standards covering the same requirements are acceptable.</t>
  </si>
  <si>
    <t>Battery and BMS</t>
  </si>
  <si>
    <t>2.1</t>
  </si>
  <si>
    <t>LiFePO4 battery energy storage system</t>
  </si>
  <si>
    <t>2.2</t>
  </si>
  <si>
    <t>BMS</t>
  </si>
  <si>
    <t>2.3</t>
  </si>
  <si>
    <t>EMS / system controller</t>
  </si>
  <si>
    <t>2.4</t>
  </si>
  <si>
    <t>Thermal and fire protection</t>
  </si>
  <si>
    <t>2.5</t>
  </si>
  <si>
    <t>Monitoring and operating conditions</t>
  </si>
  <si>
    <t>2.6</t>
  </si>
  <si>
    <t>Certifications and standards</t>
  </si>
  <si>
    <t>2.7</t>
  </si>
  <si>
    <t>Manufacturer Warranty</t>
  </si>
  <si>
    <t>Minimum 5 years.</t>
  </si>
  <si>
    <t>2.8</t>
  </si>
  <si>
    <t>Please specify:</t>
  </si>
  <si>
    <t>Brand name, model and type.</t>
  </si>
  <si>
    <t>Total nominal battery energy (kWh).</t>
  </si>
  <si>
    <t>Total usable battery energy (kWh) at the manufacturer-declared DoD.</t>
  </si>
  <si>
    <t>Continuous charge/discharge power (kW).</t>
  </si>
  <si>
    <t>Number and capacity of battery containers/cabinets/modules; ambient operating temperature range; battery-cell charging temperature range; IP class.</t>
  </si>
  <si>
    <t>Dimensions and weight of each transport unit.</t>
  </si>
  <si>
    <t>Manufacturer, model, product warranty and battery performance warranty.</t>
  </si>
  <si>
    <t>2.9</t>
  </si>
  <si>
    <t>Please enclose with quotation:</t>
  </si>
  <si>
    <t>Manufacturer's battery/BESS data sheet.</t>
  </si>
  <si>
    <t>Manufacturer's product and battery performance warranty terms.</t>
  </si>
  <si>
    <t>UN 38.3 documentation for the supplied lithium batteries.</t>
  </si>
  <si>
    <t>Inverter / PCS</t>
  </si>
  <si>
    <t>3.1</t>
  </si>
  <si>
    <t>Bidirectional inverter / PCS system</t>
  </si>
  <si>
    <t>3.2</t>
  </si>
  <si>
    <t>Capacity</t>
  </si>
  <si>
    <t>3.3</t>
  </si>
  <si>
    <t>Power protection</t>
  </si>
  <si>
    <t>3.4</t>
  </si>
  <si>
    <t>3.5</t>
  </si>
  <si>
    <t>3.6</t>
  </si>
  <si>
    <t>3.7</t>
  </si>
  <si>
    <t>Manufacturer's data sheet.</t>
  </si>
  <si>
    <t>System integration</t>
  </si>
  <si>
    <t>4.1</t>
  </si>
  <si>
    <t>Compatibility</t>
  </si>
  <si>
    <t>4.2</t>
  </si>
  <si>
    <t>Backup operation</t>
  </si>
  <si>
    <t>Cables</t>
  </si>
  <si>
    <t>5.1</t>
  </si>
  <si>
    <t>AC connection cables</t>
  </si>
  <si>
    <t>5.2</t>
  </si>
  <si>
    <t>Cable type, conductor size, number of parallel cable runs, supplied length and rated current of the proposed connection.</t>
  </si>
  <si>
    <t>5.3</t>
  </si>
  <si>
    <t>Grounding cable</t>
  </si>
  <si>
    <t>Service support and Warranty</t>
  </si>
  <si>
    <t>Service support in Ukraine</t>
  </si>
  <si>
    <t>Warranty min. 2 years</t>
  </si>
  <si>
    <t>Manufacturer warranty transfer</t>
  </si>
  <si>
    <t>Documentation</t>
  </si>
  <si>
    <t>Delivery DDP transport hub in Germany</t>
  </si>
  <si>
    <t>Delivery basis</t>
  </si>
  <si>
    <t>DDP to a transport hub in Germany defined by GIZ, including packing, handling, transportation, customs clearance and all costs required for delivery to the destination.
Detailed address will be defined by GIZ after the order. The address will be within 200 km around Eschborn.</t>
  </si>
  <si>
    <t>Packing and delivery period</t>
  </si>
  <si>
    <t>Customs status</t>
  </si>
  <si>
    <t>All goods delivered DDP Germany shall be EU Community goods or goods fully imported into the EU. The bidder is responsible for all import customs clearance, duties, taxes and fees required for delivery under the agreed Incoterm.</t>
  </si>
  <si>
    <t>number of packages / transport units, dimensions and gross weight;
dangerous-goods classification, where applicable;
UN 38.3 documentation for the supplied lithium batteries.</t>
  </si>
  <si>
    <t>Remote training</t>
  </si>
  <si>
    <t>Each complete PV+BESS system shall be packed and clearly marked as a separate delivery unit to facilitate onward distribution to individual beneficiaries.
All material must be delivered DDP Germany latest 9 months after order.</t>
  </si>
  <si>
    <t>installation and connection instructions;</t>
  </si>
  <si>
    <t>commissioning and operating instructions, including coordinated PV+BESS operation and backup/island operation;</t>
  </si>
  <si>
    <t>3.8</t>
  </si>
  <si>
    <t>6.1</t>
  </si>
  <si>
    <t>6.2</t>
  </si>
  <si>
    <t>6.3</t>
  </si>
  <si>
    <t>7.1</t>
  </si>
  <si>
    <t>7.2</t>
  </si>
  <si>
    <t>7.3</t>
  </si>
  <si>
    <t>8.1</t>
  </si>
  <si>
    <t>8.2</t>
  </si>
  <si>
    <t>8.3</t>
  </si>
  <si>
    <t>8.4</t>
  </si>
  <si>
    <t>The Supplier shall provide, in English or Ukrainian and in electronic form:</t>
  </si>
  <si>
    <t xml:space="preserve">The inverter/PCS, battery units, BMS and EMS/system controller shall be fully functional and compatible with each other.
One or multiple battery and/or PCS units are acceptable. Where multiple units are offered, parallel operation and coordinated control shall be a manufacturer-approved configuration.
</t>
  </si>
  <si>
    <t xml:space="preserve">Integrated BMS shall provide battery monitoring, cell balancing, protection functions and communication with the offered inverter/PCS and EMS/system controller.
For modular systems, the BMS architecture shall support coordinated operation of all supplied battery units.
</t>
  </si>
  <si>
    <t xml:space="preserve">The system shall include an EMS or equivalent system controller for coordinated charge/discharge control, operating mode selection, monitoring and time-based charging/discharging schedules.
The EMS shall support programmable operating schedules, including time-of-use charging/discharging, peak shaving and priority setting between the BESS, facility loads and other connected generation sources, where applicable.
The system shall support automatic transition between grid-connected and backup/island operation and automatic reconnection to the grid when grid conditions are restored.
The Tenderer shall state the typical transfer time from grid-connected to backup/island operation in the event of a grid outage.
Essential BESS functions, including BMS, EMS, protection and locally programmed charge/discharge schedules, shall remain operational without an external Internet or cloud connection.
A compatible bidirectional energy meter and required current transformers shall be included.
Modbus TCP communication shall be supported for integration with an external EMS/SCADA system. The corresponding communication protocol/register documentation shall be supplied.
</t>
  </si>
  <si>
    <t xml:space="preserve">The BESS shall include a manufacturer-integrated thermal management system suitable for operation under the specified ambient conditions.
The thermal management system shall include manufacturer-integrated heating enabling charging at ambient temperatures down to −25 °C.
The permissible ambient charging temperature range and the permissible battery-cell charging temperature range shall be stated by the Tenderer.
Air cooling is preferred. Liquid cooling may be accepted only where the cooling circuit uses a manufacturer-approved non-freezing coolant suitable for the specified minimum ambient and non-operating temperature and where freeze protection does not rely solely on continuous external electrical heating.
The BESS shall be capable of prolonged unpowered outdoor exposure within the manufacturer-declared non-operating/storage temperature range without damage to the battery system or thermal management circuit.
The BESS shall include manufacturer-integrated fire detection and protection and means for managing flammable-gas accumulation and overpressure/deflagration risk.
</t>
  </si>
  <si>
    <t xml:space="preserve">Remote monitoring shall include system status, alarms, battery SoC and power flows.
Essential BESS functions, including BMS, EMS, protection and locally programmed charge/discharge schedules, shall operate without an external Internet or cloud connection.
Outdoor equipment: minimum IP54 and suitable for operation under the declared outdoor temperature conditions in Ukraine (at least −25 °C to +40 °C and minimum IP54.)
</t>
  </si>
  <si>
    <t xml:space="preserve">IEC 62619 or equivalent;
IEC 63056 or equivalent;
IEC 62933-5-2 or equivalent;
UL 9540A test data or equivalent thermal-runaway propagation/fire test evidence;
CE marking, where applicable.
</t>
  </si>
  <si>
    <t xml:space="preserve">One or multiple three-phase bidirectional inverter/PCS units compatible with the offered BESS are acceptable.
The complete inverter/PCS system shall:
- provide 3-phase 400 V, 50 Hz AC connection suitable for a standard 400/230 V low-voltage distribution system;
- operate in grid-connected and backup/island modes;
- support battery charging from the public grid;
- support coordinated parallel operation where multiple PCS units are supplied;
- include the protection functions required for safe operation.
</t>
  </si>
  <si>
    <r>
      <t xml:space="preserve">Remarks 
</t>
    </r>
    <r>
      <rPr>
        <sz val="10"/>
        <color rgb="FF000000"/>
        <rFont val="Calibri"/>
        <family val="2"/>
      </rPr>
      <t xml:space="preserve">The comparative specification should indicate any deviation from the technical parameters or functional description of the tender documents.
</t>
    </r>
    <r>
      <rPr>
        <b/>
        <sz val="10"/>
        <color rgb="FF000000"/>
        <rFont val="Calibri"/>
        <family val="2"/>
      </rPr>
      <t>If there is no deviation from the technical specification in columns A-C, please indicate "Yes". Otherwise, describe your special features in this column.</t>
    </r>
  </si>
  <si>
    <t xml:space="preserve">Remote monitoring shall include PV generation, battery SoC, battery charge/discharge power, grid power, system status and alarms.
Essential BESS/EMS functions and locally programmed operating schedules shall remain operational without an external Internet or cloud connection.
Outdoor equipment: minimum IP54 and suitable for the declared operating conditions in Ukraine.
</t>
  </si>
  <si>
    <t xml:space="preserve">The system shall include all necessary AC and DC protection devices, including overcurrent, short-circuit, surge/overvoltage and anti-islanding protection, as applicable.
Battery protection shall be provided by the integrated BMS.
All protective devices required for safe operation shall be included in the supply.
Battery protection shall explicitly include overcharge protection and deep-discharge protection.
</t>
  </si>
  <si>
    <t xml:space="preserve">IEC/EN 62477-1 or equivalent; 
EN 50549-1 / DSTU EN 50549-1 or equivalent applicable requirements for connection to low-voltage distribution networks;
CE marking, where applicable.
</t>
  </si>
  <si>
    <t xml:space="preserve">Manufacturer, model and number of PCS units;
continuous active power of each PCS and total system power;
nominal AC voltage and rated AC current;
efficiency;
operating temperature and IP class;
manufacturer warranty.
</t>
  </si>
  <si>
    <t xml:space="preserve">The inverter/PCS, BESS, BMS and EMS/system controller shall be manufacturer-approved or otherwise demonstrated as fully compatible for joint operation.
Parallel operation of multiple battery and/or PCS units shall be supported and approved by the manufacturer(s).
</t>
  </si>
  <si>
    <t xml:space="preserve">The complete system shall support backup/island operation.
If multiple battery containers/cabinets or PCS units are supplied, they shall operate under common coordinated control as one BESS.
Where 230 V single-phase loads are supplied in island mode, the offered system shall provide a suitable neutral connection or a manufacturer-approved neutral-forming/transformer solution.
</t>
  </si>
  <si>
    <t xml:space="preserve">Copper AC cables shall be provided for connection of the inverter/PCS system to the site's main distribution board for a cable route of up to 20 m.
The conductor size, number of parallel cable runs and connection arrangement shall be selected according to the offered total PCS power, rated current and manufacturer requirements for a 400 V AC connection.
</t>
  </si>
  <si>
    <t xml:space="preserve">Grounding/equipotential bonding conductors required for interconnection of the supplied BESS equipment shall be included.
Final connection to the site's grounding system will be adapted to site conditions.
</t>
  </si>
  <si>
    <t>Warranty place</t>
  </si>
  <si>
    <t xml:space="preserve">All warranties are to fulfill at a place defined by the end users at Lviv in Ukraine.
The bidder can fulfill warranties also on each site.
</t>
  </si>
  <si>
    <t xml:space="preserve">On the entire system and installation.
Fully according to GIZ General Purchase Conditions (GPC) 2023.
The claims arising from the product and system warranties apply in addition to the claims for defects in accordance with GIZ GPC 2023.
For individual components, longer warranty periods apply if described.
</t>
  </si>
  <si>
    <t xml:space="preserve">All manufacturer warranties shall be transferable to GIZ and/or the designated final beneficiary. The Supplier shall provide all warranty certificates, serial-number records and other documentation required for GIZ or the final beneficiary to exercise the applicable manufacturer warranty rights.
All manufacturer warranties must be assigned to GIZ and project partners by declaration. This declaration must be signed and stamped by each manufacturer.
</t>
  </si>
  <si>
    <t xml:space="preserve">maintenance instructions, manufacturer-approved parallel connection/control arrangement where applicable, and Modbus TCP protocol/register documentation;
single-line diagram;
wiring/interconnection diagrams;
system connection overview showing the interconnection of PV modules, PV inverter/interface, BESS, battery PCS, BMS/EMS, meter/CTs, loads and grid;
troubleshooting instructions.
</t>
  </si>
  <si>
    <t>Training</t>
  </si>
  <si>
    <t>Losübersicht und Vorbehaltserklärung</t>
  </si>
  <si>
    <r>
      <t xml:space="preserve">Bitte für die von Ihnen angebotenen Lose alle gelben Felder ausfüllen!
</t>
    </r>
    <r>
      <rPr>
        <b/>
        <sz val="9"/>
        <rFont val="Calibri"/>
        <family val="2"/>
      </rPr>
      <t>Es muss min. Los 1 (ohne Optionen) angeboten werden.
Die Stückpreise müssen in allen Losen identisch zu Los 1 sein und alle anfallenden Kosten enthalten.</t>
    </r>
  </si>
  <si>
    <t>Los</t>
  </si>
  <si>
    <t>Anzahl
BESS-Systeme</t>
  </si>
  <si>
    <t>Artikel</t>
  </si>
  <si>
    <t>Auftrag wird vergeben</t>
  </si>
  <si>
    <t>Los wird angeboten?</t>
  </si>
  <si>
    <t>Bitte Einzelpreise unter Los 1 eintragen</t>
  </si>
  <si>
    <r>
      <t>Bitte alle Lose mit "</t>
    </r>
    <r>
      <rPr>
        <b/>
        <sz val="9"/>
        <color rgb="FF000000"/>
        <rFont val="Calibri"/>
        <family val="2"/>
      </rPr>
      <t>x</t>
    </r>
    <r>
      <rPr>
        <sz val="9"/>
        <color rgb="FF000000"/>
        <rFont val="Calibri"/>
        <family val="2"/>
      </rPr>
      <t>" bestätigen, die Sie maximal anbieten möchten.</t>
    </r>
  </si>
  <si>
    <t>je Batteriesystem</t>
  </si>
  <si>
    <t>Transport DDP DE je Batteriesystem</t>
  </si>
  <si>
    <t>Exportdokumente (global)</t>
  </si>
  <si>
    <r>
      <t xml:space="preserve">ja,
</t>
    </r>
    <r>
      <rPr>
        <sz val="9"/>
        <color rgb="FF000000"/>
        <rFont val="Calibri"/>
        <family val="2"/>
      </rPr>
      <t>(Optionen (50 Stück) bei ausreichendem Budget)</t>
    </r>
  </si>
  <si>
    <t>x</t>
  </si>
  <si>
    <r>
      <t xml:space="preserve">Auftrag unter Vorbehalt
</t>
    </r>
    <r>
      <rPr>
        <sz val="9"/>
        <color rgb="FF000000"/>
        <rFont val="Calibri"/>
        <family val="2"/>
      </rPr>
      <t>(siehe Besondere Vertragsbedingungen)</t>
    </r>
  </si>
  <si>
    <t>Gesamt</t>
  </si>
  <si>
    <t>Hinweis zur Vergabe der Mengenlose:</t>
  </si>
  <si>
    <t>Batteriesysteme je 1000 kWh</t>
  </si>
  <si>
    <r>
      <t>Description</t>
    </r>
    <r>
      <rPr>
        <b/>
        <sz val="10"/>
        <rFont val="Calibri"/>
        <family val="2"/>
        <scheme val="minor"/>
      </rPr>
      <t xml:space="preserve"> of </t>
    </r>
    <r>
      <rPr>
        <b/>
        <u/>
        <sz val="10"/>
        <rFont val="Calibri"/>
        <family val="2"/>
        <scheme val="minor"/>
      </rPr>
      <t>each</t>
    </r>
    <r>
      <rPr>
        <b/>
        <sz val="10"/>
        <rFont val="Calibri"/>
        <family val="2"/>
        <scheme val="minor"/>
      </rPr>
      <t xml:space="preserve"> Battery-System</t>
    </r>
  </si>
  <si>
    <r>
      <t xml:space="preserve">Total continuous active AC output: minimum 200 kW;
Higher total PCS power, including 250 kW and above, is acceptable;
Compatible with the offered BESS meeting the minimum </t>
    </r>
    <r>
      <rPr>
        <sz val="10"/>
        <color rgb="FFFF0000"/>
        <rFont val="Calibri"/>
        <family val="2"/>
      </rPr>
      <t>1000</t>
    </r>
    <r>
      <rPr>
        <sz val="10"/>
        <color theme="1"/>
        <rFont val="Calibri"/>
        <family val="2"/>
      </rPr>
      <t xml:space="preserve"> kWh usable-energy requirement;
Efficiency: minimum 95%.
For multiple PCS units, the stated minimum power applies to their combined continuous active output.
</t>
    </r>
  </si>
  <si>
    <t xml:space="preserve">After-sales service for the offered system and all components shall be available remotely and, where required, on-site at a location designated by the end users in Lviv or at the respective installation site in Ukraine.
The bidder shall provide contact details of the authorised service provider.
</t>
  </si>
  <si>
    <t>6.4</t>
  </si>
  <si>
    <r>
      <t xml:space="preserve">Minimum one remote training session for each component (PV modules, structure, cables, BESS, inverters) of at least 4 hours for electricians, engineers and/or designated technical staff. Training shall cover system installation and commissioning principles, operation, monitoring, zero-export configuration, backup/island operation, basic maintenance and troubleshooting.
Please give a price for each 4 hour training.
The training is to be held in </t>
    </r>
    <r>
      <rPr>
        <b/>
        <sz val="10"/>
        <rFont val="Calibri"/>
        <family val="2"/>
      </rPr>
      <t>English or Ukrainian</t>
    </r>
    <r>
      <rPr>
        <sz val="10"/>
        <rFont val="Calibri"/>
        <family val="2"/>
      </rPr>
      <t xml:space="preserve"> language. (Ukrainian is preferred if feasible)
</t>
    </r>
    <r>
      <rPr>
        <b/>
        <sz val="10"/>
        <rFont val="Calibri"/>
        <family val="2"/>
      </rPr>
      <t>Access to an online technical support service should also be provided to assist Ukrainian companies (both installers and beneficiaries) with questions regarding connection and configuration.</t>
    </r>
    <r>
      <rPr>
        <sz val="10"/>
        <rFont val="Calibri"/>
        <family val="2"/>
      </rPr>
      <t xml:space="preserve">
</t>
    </r>
  </si>
  <si>
    <t xml:space="preserve">Battery technology: LiFePO4;
Usable battery energy: minimum 1000 kWh at the manufacturer-declared DoD;
Total nominal battery energy: bidder shall state;
The BESS shall be supplied as a containerised system or equivalent integrated outdoor enclosure(s) including appropriate racks; 
One or multiple battery units are acceptable;
Integrated BMS 
Compatible with the offered inverter/PCS system;
Product warranty: minimum 5 years;
Battery performance warranty: minimum 70% of the initial usable battery energy after 10 years or 6,000 full equivalent cycles, whichever occurs first, under the manufacturer-declared operating conditions.
</t>
  </si>
  <si>
    <r>
      <t xml:space="preserve">System size:
</t>
    </r>
    <r>
      <rPr>
        <b/>
        <sz val="10"/>
        <rFont val="Calibri"/>
        <family val="2"/>
      </rPr>
      <t>- Usable battery energy: minimum 1000 kWh at the manufacturer-declared depth of discharge (DoD);</t>
    </r>
    <r>
      <rPr>
        <sz val="10"/>
        <rFont val="Calibri"/>
        <family val="2"/>
      </rPr>
      <t xml:space="preserve">
- Total nominal battery energy: bidder shall state;
- Bidirectional inverter/PCS system: minimum 200 kW continuous active power;
- Integrated BMS and EMS/system controller;
- Three-phase 400 V, 50 Hz grid connection;
- Grid-connected operation with backup/island capability.
The BESS may be supplied as one containerised/integrated outdoor unit or as multiple modular units operating together as one coordinated system.
</t>
    </r>
  </si>
  <si>
    <t xml:space="preserve">All equipment shall be suitable for installation and operation in Ukraine.
Battery and inverter equipment shall be suitable for the specified ambient conditions.
</t>
  </si>
  <si>
    <r>
      <rPr>
        <b/>
        <sz val="10"/>
        <color rgb="FF000000"/>
        <rFont val="Calibri"/>
        <family val="2"/>
      </rPr>
      <t xml:space="preserve">Aus einer Gegenüberstellung aller in der Auswahl befindlichen Angebote wird losübergreifend für Los 1 und der vorbehaltenen Lose 2-4 die wirtschaftlichsten Angebote ausgewählt. Durch die losübergreifende Betrachtung und Auswertung behält sich die Auftraggeberin das Recht vor, ein Angebot für Los 1 den Losen 2-4 zuzuordnen, sofern das Angebot vollständig geeignet ist.
</t>
    </r>
    <r>
      <rPr>
        <sz val="10"/>
        <color rgb="FF000000"/>
        <rFont val="Calibri"/>
        <family val="2"/>
      </rPr>
      <t xml:space="preserve">- Alle Lose sind identische Mengenlose (abgesehen von der Option).
- </t>
    </r>
    <r>
      <rPr>
        <b/>
        <sz val="10"/>
        <color rgb="FF000000"/>
        <rFont val="Calibri"/>
        <family val="2"/>
      </rPr>
      <t>Bei Teilnahme muss min. Los Nr. 1 ohne Option angeboten werden. Optionen und weitere Lose können angeboten werden.</t>
    </r>
    <r>
      <rPr>
        <sz val="10"/>
        <color rgb="FF000000"/>
        <rFont val="Calibri"/>
        <family val="2"/>
      </rPr>
      <t xml:space="preserve">
- Die Teilnahme an den Optionen und den Losen 2 - 4 setzt voraus, dass der Bieter auch das Los 1 angeboten hat.
-</t>
    </r>
    <r>
      <rPr>
        <b/>
        <sz val="10"/>
        <color rgb="FF000000"/>
        <rFont val="Calibri"/>
        <family val="2"/>
      </rPr>
      <t xml:space="preserve"> Alle angebotenen Lose müssen mit gleichen Einzelpreisen wie in Los Nr. 1 angeboten werden.</t>
    </r>
    <r>
      <rPr>
        <sz val="10"/>
        <color rgb="FF000000"/>
        <rFont val="Calibri"/>
        <family val="2"/>
      </rPr>
      <t xml:space="preserve">
- Die Auswahl erfolgt nach dem günstigsten qualifizierten Los-Angebot bis dieses in seiner Maximalmenge an Losen erschöpft ist. Darüber hinaus werden die rangfolgenden Angebote genutzt bis die Gesamtmenge von Losen 1-4 erreicht ist.
- Die Option wird - sofern angeboten - nur in Verbindung mit Los 1 bei Bedarf mitbeauftragt.
- Bitte geben Sie in der obenstehenden Tabelle beginnend bei Los 1 die maximale Anzahl an Losen an, die Sie verbindlich gemäß Ausschreibungsanforderung anbieten.
- Die Exportdokumente sind mengenunabhängig und müssen in Los 1 unabhängig der Zahl der beauftragten Lose bepreist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</si>
</sst>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2" x14ac:knownFonts="1">
    <font>
      <sz val="11"/>
      <color rgb="FF000000"/>
      <name val="Calibri"/>
    </font>
    <font>
      <sz val="11"/>
      <color rgb="FF000000"/>
      <name val="Calibri"/>
      <family val="2"/>
      <charset val="204"/>
    </font>
    <font>
      <sz val="10"/>
      <color theme="1"/>
      <name val="Calibri"/>
      <family val="2"/>
    </font>
    <font>
      <sz val="10"/>
      <name val="Calibri"/>
      <family val="2"/>
    </font>
    <font>
      <sz val="10"/>
      <color rgb="FF000000"/>
      <name val="Calibri"/>
      <family val="2"/>
    </font>
    <font>
      <b/>
      <sz val="10"/>
      <name val="Calibri"/>
      <family val="2"/>
    </font>
    <font>
      <sz val="8"/>
      <name val="Calibri"/>
      <family val="2"/>
      <charset val="204"/>
    </font>
    <font>
      <sz val="11"/>
      <color rgb="FF000000"/>
      <name val="Calibri"/>
      <family val="2"/>
    </font>
    <font>
      <sz val="11"/>
      <color theme="1"/>
      <name val="Calibri"/>
      <family val="2"/>
    </font>
    <font>
      <sz val="10"/>
      <color rgb="FFFF0000"/>
      <name val="Calibri"/>
      <family val="2"/>
    </font>
    <font>
      <b/>
      <sz val="10"/>
      <color rgb="FF000000"/>
      <name val="Calibri"/>
      <family val="2"/>
    </font>
    <font>
      <sz val="10"/>
      <color rgb="FFFFFFFF"/>
      <name val="Calibri"/>
      <family val="2"/>
    </font>
    <font>
      <b/>
      <sz val="16"/>
      <color rgb="FF000000"/>
      <name val="Calibri"/>
      <family val="2"/>
    </font>
    <font>
      <b/>
      <sz val="11"/>
      <color rgb="FFFF0000"/>
      <name val="Calibri"/>
      <family val="2"/>
    </font>
    <font>
      <b/>
      <sz val="11"/>
      <color rgb="FF000000"/>
      <name val="Calibri"/>
      <family val="2"/>
    </font>
    <font>
      <sz val="9"/>
      <color rgb="FF000000"/>
      <name val="Calibri"/>
      <family val="2"/>
    </font>
    <font>
      <b/>
      <sz val="9"/>
      <color rgb="FF000000"/>
      <name val="Calibri"/>
      <family val="2"/>
    </font>
    <font>
      <b/>
      <sz val="10"/>
      <name val="Calibri"/>
      <family val="2"/>
      <scheme val="minor"/>
    </font>
    <font>
      <b/>
      <u/>
      <sz val="10"/>
      <name val="Calibri"/>
      <family val="2"/>
      <scheme val="minor"/>
    </font>
    <font>
      <b/>
      <sz val="9"/>
      <name val="Calibri"/>
      <family val="2"/>
    </font>
    <font>
      <sz val="14"/>
      <color rgb="FF000000"/>
      <name val="Calibri"/>
      <family val="2"/>
    </font>
    <font>
      <b/>
      <sz val="14"/>
      <color rgb="FF000000"/>
      <name val="Calibri"/>
      <family val="2"/>
    </font>
  </fonts>
  <fills count="14">
    <fill>
      <patternFill patternType="none"/>
    </fill>
    <fill>
      <patternFill patternType="gray125"/>
    </fill>
    <fill>
      <patternFill patternType="solid">
        <fgColor rgb="FFFFE699"/>
      </patternFill>
    </fill>
    <fill>
      <patternFill patternType="solid">
        <fgColor rgb="FFFFC000"/>
      </patternFill>
    </fill>
    <fill>
      <patternFill patternType="solid">
        <fgColor rgb="FF2E75B6"/>
      </patternFill>
    </fill>
    <fill>
      <patternFill patternType="solid">
        <fgColor rgb="FFFFF2CC"/>
      </patternFill>
    </fill>
    <fill>
      <patternFill patternType="solid">
        <fgColor rgb="FFB4C7E7"/>
      </patternFill>
    </fill>
    <fill>
      <patternFill patternType="solid">
        <fgColor theme="3" tint="0.749992370372631"/>
        <bgColor indexed="64"/>
      </patternFill>
    </fill>
    <fill>
      <patternFill patternType="solid">
        <fgColor theme="0"/>
        <bgColor indexed="64"/>
      </patternFill>
    </fill>
    <fill>
      <patternFill patternType="solid">
        <fgColor theme="3" tint="0.499984740745262"/>
        <bgColor indexed="64"/>
      </patternFill>
    </fill>
    <fill>
      <patternFill patternType="solid">
        <fgColor rgb="FFFFFFCC"/>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34998626667073579"/>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13">
    <xf numFmtId="0" fontId="0" fillId="0" borderId="0"/>
    <xf numFmtId="0" fontId="1" fillId="0" borderId="0"/>
    <xf numFmtId="44"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8" fillId="0" borderId="0"/>
    <xf numFmtId="44" fontId="8" fillId="0" borderId="0" applyFont="0" applyFill="0" applyBorder="0" applyAlignment="0" applyProtection="0"/>
    <xf numFmtId="0" fontId="8" fillId="0" borderId="0"/>
    <xf numFmtId="44" fontId="7" fillId="0" borderId="0" applyFont="0" applyFill="0" applyBorder="0" applyAlignment="0" applyProtection="0"/>
    <xf numFmtId="44" fontId="8" fillId="0" borderId="0" applyFont="0" applyFill="0" applyBorder="0" applyAlignment="0" applyProtection="0"/>
    <xf numFmtId="0" fontId="8" fillId="0" borderId="0"/>
  </cellStyleXfs>
  <cellXfs count="75">
    <xf numFmtId="0" fontId="0" fillId="0" borderId="0" xfId="0"/>
    <xf numFmtId="0" fontId="2" fillId="5" borderId="3" xfId="0" applyFont="1" applyFill="1" applyBorder="1" applyAlignment="1">
      <alignment wrapText="1"/>
    </xf>
    <xf numFmtId="0" fontId="3" fillId="0" borderId="3" xfId="0" applyFont="1" applyBorder="1" applyAlignment="1">
      <alignment wrapText="1"/>
    </xf>
    <xf numFmtId="0" fontId="4" fillId="0" borderId="3" xfId="0" applyFont="1" applyBorder="1"/>
    <xf numFmtId="0" fontId="2" fillId="0" borderId="3" xfId="0" applyFont="1" applyBorder="1" applyAlignment="1">
      <alignment wrapText="1"/>
    </xf>
    <xf numFmtId="0" fontId="4" fillId="5" borderId="3" xfId="0" applyFont="1" applyFill="1" applyBorder="1" applyAlignment="1">
      <alignment wrapText="1"/>
    </xf>
    <xf numFmtId="0" fontId="4" fillId="0" borderId="0" xfId="1" applyFont="1"/>
    <xf numFmtId="0" fontId="11" fillId="4" borderId="2" xfId="1" applyFont="1" applyFill="1" applyBorder="1" applyAlignment="1">
      <alignment horizontal="center" wrapText="1"/>
    </xf>
    <xf numFmtId="0" fontId="11" fillId="4" borderId="2" xfId="1" applyFont="1" applyFill="1" applyBorder="1" applyAlignment="1">
      <alignment wrapText="1"/>
    </xf>
    <xf numFmtId="0" fontId="4" fillId="0" borderId="2" xfId="1" applyFont="1" applyBorder="1" applyAlignment="1">
      <alignment horizontal="center" vertical="center" wrapText="1"/>
    </xf>
    <xf numFmtId="0" fontId="4" fillId="0" borderId="2" xfId="1" applyFont="1" applyBorder="1" applyAlignment="1">
      <alignment vertical="center" wrapText="1"/>
    </xf>
    <xf numFmtId="0" fontId="4" fillId="5" borderId="2" xfId="1" applyFont="1" applyFill="1" applyBorder="1" applyAlignment="1">
      <alignment wrapText="1"/>
    </xf>
    <xf numFmtId="0" fontId="4" fillId="0" borderId="2" xfId="1" applyFont="1" applyBorder="1" applyAlignment="1">
      <alignment wrapText="1"/>
    </xf>
    <xf numFmtId="16" fontId="4" fillId="0" borderId="2" xfId="1" applyNumberFormat="1" applyFont="1" applyBorder="1" applyAlignment="1">
      <alignment horizontal="center" vertical="center" wrapText="1"/>
    </xf>
    <xf numFmtId="0" fontId="4" fillId="0" borderId="2" xfId="1" applyFont="1" applyBorder="1" applyAlignment="1">
      <alignment vertical="top" wrapText="1"/>
    </xf>
    <xf numFmtId="0" fontId="2" fillId="0" borderId="2" xfId="1" applyFont="1" applyBorder="1" applyAlignment="1">
      <alignment vertical="center" wrapText="1"/>
    </xf>
    <xf numFmtId="0" fontId="4" fillId="0" borderId="2" xfId="1" applyFont="1" applyBorder="1" applyAlignment="1">
      <alignment horizontal="left" vertical="center" wrapText="1"/>
    </xf>
    <xf numFmtId="16" fontId="4" fillId="0" borderId="1" xfId="1" applyNumberFormat="1" applyFont="1" applyBorder="1" applyAlignment="1">
      <alignment horizontal="center" vertical="center" wrapText="1"/>
    </xf>
    <xf numFmtId="0" fontId="4" fillId="0" borderId="1" xfId="1" applyFont="1" applyBorder="1" applyAlignment="1">
      <alignment vertical="center" wrapText="1"/>
    </xf>
    <xf numFmtId="0" fontId="4" fillId="6" borderId="2" xfId="1" applyFont="1" applyFill="1" applyBorder="1" applyAlignment="1">
      <alignment wrapText="1"/>
    </xf>
    <xf numFmtId="0" fontId="3" fillId="6" borderId="2" xfId="1" applyFont="1" applyFill="1" applyBorder="1" applyAlignment="1">
      <alignment wrapText="1"/>
    </xf>
    <xf numFmtId="0" fontId="3" fillId="4" borderId="2" xfId="1" applyFont="1" applyFill="1" applyBorder="1" applyAlignment="1">
      <alignment horizontal="center" wrapText="1"/>
    </xf>
    <xf numFmtId="0" fontId="3" fillId="4" borderId="2" xfId="1" applyFont="1" applyFill="1" applyBorder="1" applyAlignment="1">
      <alignment wrapText="1"/>
    </xf>
    <xf numFmtId="16" fontId="3" fillId="0" borderId="2" xfId="1" applyNumberFormat="1" applyFont="1" applyBorder="1" applyAlignment="1">
      <alignment horizontal="center" vertical="center" wrapText="1"/>
    </xf>
    <xf numFmtId="0" fontId="2" fillId="0" borderId="2" xfId="1" applyFont="1" applyBorder="1" applyAlignment="1">
      <alignment wrapText="1"/>
    </xf>
    <xf numFmtId="0" fontId="2" fillId="8" borderId="2" xfId="0" applyFont="1" applyFill="1" applyBorder="1" applyAlignment="1">
      <alignment wrapText="1"/>
    </xf>
    <xf numFmtId="0" fontId="4" fillId="0" borderId="3" xfId="0" applyFont="1" applyBorder="1" applyAlignment="1">
      <alignment wrapText="1"/>
    </xf>
    <xf numFmtId="0" fontId="4" fillId="8" borderId="3" xfId="0" applyFont="1" applyFill="1" applyBorder="1" applyAlignment="1">
      <alignment wrapText="1"/>
    </xf>
    <xf numFmtId="0" fontId="4" fillId="0" borderId="0" xfId="0" applyFont="1"/>
    <xf numFmtId="0" fontId="3" fillId="0" borderId="2" xfId="1" applyFont="1" applyBorder="1" applyAlignment="1">
      <alignment vertical="center" wrapText="1"/>
    </xf>
    <xf numFmtId="0" fontId="3" fillId="0" borderId="2" xfId="0" applyFont="1" applyBorder="1" applyAlignment="1">
      <alignment wrapText="1"/>
    </xf>
    <xf numFmtId="0" fontId="3" fillId="0" borderId="2" xfId="1" applyFont="1" applyBorder="1" applyAlignment="1">
      <alignment wrapText="1"/>
    </xf>
    <xf numFmtId="0" fontId="4" fillId="0" borderId="2" xfId="1" applyFont="1" applyBorder="1" applyAlignment="1">
      <alignment horizontal="center" wrapText="1"/>
    </xf>
    <xf numFmtId="0" fontId="4" fillId="7" borderId="2" xfId="1" applyFont="1" applyFill="1" applyBorder="1" applyAlignment="1">
      <alignment wrapText="1"/>
    </xf>
    <xf numFmtId="0" fontId="2" fillId="0" borderId="2" xfId="1" applyFont="1" applyBorder="1" applyAlignment="1">
      <alignment vertical="top" wrapText="1"/>
    </xf>
    <xf numFmtId="49" fontId="4" fillId="8" borderId="2" xfId="1" applyNumberFormat="1" applyFont="1" applyFill="1" applyBorder="1" applyAlignment="1">
      <alignment horizontal="center" wrapText="1"/>
    </xf>
    <xf numFmtId="0" fontId="2" fillId="0" borderId="0" xfId="1" applyFont="1"/>
    <xf numFmtId="0" fontId="10" fillId="3" borderId="2" xfId="1" applyFont="1" applyFill="1" applyBorder="1" applyAlignment="1">
      <alignment wrapText="1"/>
    </xf>
    <xf numFmtId="49" fontId="4" fillId="0" borderId="3" xfId="0" applyNumberFormat="1" applyFont="1" applyBorder="1" applyAlignment="1">
      <alignment wrapText="1"/>
    </xf>
    <xf numFmtId="0" fontId="4" fillId="6" borderId="3" xfId="0" applyFont="1" applyFill="1" applyBorder="1" applyAlignment="1">
      <alignment wrapText="1"/>
    </xf>
    <xf numFmtId="0" fontId="10" fillId="2" borderId="3" xfId="6" applyFont="1" applyFill="1" applyBorder="1" applyAlignment="1">
      <alignment vertical="center" wrapText="1"/>
    </xf>
    <xf numFmtId="0" fontId="10" fillId="2" borderId="3" xfId="3" applyFont="1" applyFill="1" applyBorder="1" applyAlignment="1">
      <alignment vertical="center" wrapText="1"/>
    </xf>
    <xf numFmtId="0" fontId="5" fillId="2" borderId="3" xfId="3" applyFont="1" applyFill="1" applyBorder="1" applyAlignment="1">
      <alignment vertical="center" wrapText="1"/>
    </xf>
    <xf numFmtId="0" fontId="12" fillId="0" borderId="0" xfId="0" applyFont="1"/>
    <xf numFmtId="0" fontId="14" fillId="11" borderId="3" xfId="0" applyFont="1" applyFill="1" applyBorder="1"/>
    <xf numFmtId="0" fontId="15" fillId="11" borderId="3" xfId="0" applyFont="1" applyFill="1" applyBorder="1" applyAlignment="1">
      <alignment wrapText="1"/>
    </xf>
    <xf numFmtId="44" fontId="21" fillId="10" borderId="3" xfId="2" applyFont="1" applyFill="1" applyBorder="1" applyAlignment="1" applyProtection="1">
      <alignment horizontal="center"/>
      <protection locked="0"/>
    </xf>
    <xf numFmtId="0" fontId="20" fillId="12" borderId="3" xfId="0" applyFont="1" applyFill="1" applyBorder="1" applyAlignment="1">
      <alignment horizontal="center"/>
    </xf>
    <xf numFmtId="0" fontId="21" fillId="0" borderId="3" xfId="0" applyFont="1" applyBorder="1" applyAlignment="1">
      <alignment horizontal="center"/>
    </xf>
    <xf numFmtId="44" fontId="21" fillId="0" borderId="3" xfId="2" applyFont="1" applyFill="1" applyBorder="1" applyAlignment="1" applyProtection="1">
      <alignment horizontal="center"/>
    </xf>
    <xf numFmtId="0" fontId="21" fillId="10" borderId="3" xfId="0" applyFont="1" applyFill="1" applyBorder="1" applyAlignment="1" applyProtection="1">
      <alignment horizontal="center"/>
      <protection locked="0"/>
    </xf>
    <xf numFmtId="0" fontId="21" fillId="13" borderId="3" xfId="0" applyFont="1" applyFill="1" applyBorder="1" applyAlignment="1">
      <alignment horizontal="center"/>
    </xf>
    <xf numFmtId="0" fontId="20" fillId="0" borderId="3" xfId="0" applyFont="1" applyBorder="1" applyAlignment="1">
      <alignment horizontal="center"/>
    </xf>
    <xf numFmtId="0" fontId="14" fillId="0" borderId="0" xfId="0" applyFont="1"/>
    <xf numFmtId="0" fontId="14" fillId="0" borderId="0" xfId="0" applyFont="1" applyAlignment="1">
      <alignment horizontal="center"/>
    </xf>
    <xf numFmtId="0" fontId="16" fillId="0" borderId="0" xfId="0" applyFont="1" applyAlignment="1">
      <alignment wrapText="1"/>
    </xf>
    <xf numFmtId="44" fontId="14" fillId="0" borderId="0" xfId="0" applyNumberFormat="1" applyFont="1"/>
    <xf numFmtId="0" fontId="3" fillId="0" borderId="3" xfId="3" applyFont="1" applyBorder="1" applyAlignment="1">
      <alignment wrapText="1"/>
    </xf>
    <xf numFmtId="0" fontId="3" fillId="0" borderId="2" xfId="1" applyFont="1" applyBorder="1" applyAlignment="1">
      <alignment horizontal="left" vertical="center" wrapText="1"/>
    </xf>
    <xf numFmtId="16" fontId="4" fillId="0" borderId="2" xfId="1" applyNumberFormat="1" applyFont="1" applyBorder="1" applyAlignment="1">
      <alignment horizontal="center" vertical="center" wrapText="1"/>
    </xf>
    <xf numFmtId="0" fontId="4" fillId="0" borderId="2" xfId="1" applyFont="1" applyBorder="1" applyAlignment="1">
      <alignment horizontal="left" vertical="center" wrapText="1"/>
    </xf>
    <xf numFmtId="0" fontId="13" fillId="10" borderId="4" xfId="3" applyFont="1" applyFill="1" applyBorder="1" applyAlignment="1">
      <alignment horizontal="center" wrapText="1"/>
    </xf>
    <xf numFmtId="0" fontId="13" fillId="10" borderId="5" xfId="3" applyFont="1" applyFill="1" applyBorder="1" applyAlignment="1">
      <alignment horizontal="center"/>
    </xf>
    <xf numFmtId="0" fontId="13" fillId="10" borderId="6" xfId="3" applyFont="1" applyFill="1" applyBorder="1" applyAlignment="1">
      <alignment horizontal="center"/>
    </xf>
    <xf numFmtId="0" fontId="7" fillId="9" borderId="3" xfId="0" applyFont="1" applyFill="1" applyBorder="1" applyAlignment="1">
      <alignment horizontal="center"/>
    </xf>
    <xf numFmtId="0" fontId="7" fillId="9" borderId="3" xfId="0" applyFont="1" applyFill="1" applyBorder="1" applyAlignment="1">
      <alignment horizontal="center" wrapText="1"/>
    </xf>
    <xf numFmtId="0" fontId="14" fillId="11" borderId="3" xfId="0" applyFont="1" applyFill="1" applyBorder="1" applyAlignment="1">
      <alignment horizontal="center"/>
    </xf>
    <xf numFmtId="0" fontId="15" fillId="11" borderId="3" xfId="0" applyFont="1" applyFill="1" applyBorder="1" applyAlignment="1">
      <alignment horizontal="center" wrapText="1"/>
    </xf>
    <xf numFmtId="0" fontId="14" fillId="9" borderId="3" xfId="0" applyFont="1" applyFill="1" applyBorder="1" applyAlignment="1">
      <alignment horizontal="left" wrapText="1"/>
    </xf>
    <xf numFmtId="0" fontId="4" fillId="0" borderId="3" xfId="0" quotePrefix="1" applyFont="1" applyBorder="1" applyAlignment="1">
      <alignment horizontal="left" wrapText="1"/>
    </xf>
    <xf numFmtId="0" fontId="20" fillId="12" borderId="3" xfId="0" applyFont="1" applyFill="1" applyBorder="1" applyAlignment="1">
      <alignment horizontal="center"/>
    </xf>
    <xf numFmtId="0" fontId="7" fillId="12" borderId="3" xfId="0" applyFont="1" applyFill="1" applyBorder="1" applyAlignment="1">
      <alignment horizontal="center" vertical="center"/>
    </xf>
    <xf numFmtId="0" fontId="7" fillId="12" borderId="3"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cellXfs>
  <cellStyles count="13">
    <cellStyle name="Standard" xfId="0" builtinId="0"/>
    <cellStyle name="Standard 2" xfId="7" xr:uid="{660DD51D-B949-4144-B7CB-E0B68D6746F0}"/>
    <cellStyle name="Standard 3" xfId="3" xr:uid="{6DFAF7B1-5F19-4436-B94B-13DE4084019B}"/>
    <cellStyle name="Währung" xfId="2" builtinId="4"/>
    <cellStyle name="Währung 2" xfId="8" xr:uid="{DB0E7B88-614E-4509-BD5F-F34868EDF9B6}"/>
    <cellStyle name="Währung 2 2" xfId="11" xr:uid="{4BF97462-F21A-4B65-BA32-F682C8EEF4E4}"/>
    <cellStyle name="Währung 3" xfId="10" xr:uid="{00F6D002-37C8-4A2E-B0FB-BD1D90EF0A22}"/>
    <cellStyle name="Währung 4" xfId="5" xr:uid="{CCF7A7AE-0A95-4CA3-89DF-C2CC05B72911}"/>
    <cellStyle name="Звичайний 2" xfId="1" xr:uid="{00000000-0005-0000-0000-000001000000}"/>
    <cellStyle name="Звичайний 2 2" xfId="6" xr:uid="{5BE8276B-1AF3-4A18-99AB-98125F7E54EE}"/>
    <cellStyle name="Звичайний 2 3" xfId="4" xr:uid="{002484D2-C291-4095-BBA7-A4627C9CFFBA}"/>
    <cellStyle name="Обычный 2" xfId="9" xr:uid="{AE301B77-01E6-46A9-B104-7A55173FCD43}"/>
    <cellStyle name="Обычный 2 2" xfId="12" xr:uid="{CC695A53-4BFE-4C04-9F6C-1DBA7CDA269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2E75B6"/>
      <rgbColor rgb="FF33CCCC"/>
      <rgbColor rgb="FF99CC00"/>
      <rgbColor rgb="FFFFC000"/>
      <rgbColor rgb="FFFF9900"/>
      <rgbColor rgb="FFC55A11"/>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workbookViewId="0">
      <selection activeCell="C4" sqref="C4"/>
    </sheetView>
  </sheetViews>
  <sheetFormatPr baseColWidth="10" defaultColWidth="9.109375" defaultRowHeight="13.8" x14ac:dyDescent="0.3"/>
  <cols>
    <col min="1" max="1" width="9.109375" style="6"/>
    <col min="2" max="2" width="28.5546875" style="6" customWidth="1"/>
    <col min="3" max="3" width="131.88671875" style="6" customWidth="1"/>
    <col min="4" max="4" width="60.109375" style="6" customWidth="1"/>
    <col min="5" max="16384" width="9.109375" style="6"/>
  </cols>
  <sheetData>
    <row r="1" spans="1:4" ht="82.8" x14ac:dyDescent="0.3">
      <c r="A1" s="40" t="s">
        <v>0</v>
      </c>
      <c r="B1" s="41" t="s">
        <v>1</v>
      </c>
      <c r="C1" s="42" t="s">
        <v>137</v>
      </c>
      <c r="D1" s="37" t="s">
        <v>104</v>
      </c>
    </row>
    <row r="2" spans="1:4" x14ac:dyDescent="0.3">
      <c r="A2" s="7">
        <v>1</v>
      </c>
      <c r="B2" s="8" t="s">
        <v>2</v>
      </c>
      <c r="C2" s="8"/>
      <c r="D2" s="8"/>
    </row>
    <row r="3" spans="1:4" ht="124.2" x14ac:dyDescent="0.3">
      <c r="A3" s="9" t="s">
        <v>3</v>
      </c>
      <c r="B3" s="10" t="s">
        <v>4</v>
      </c>
      <c r="C3" s="31" t="s">
        <v>143</v>
      </c>
      <c r="D3" s="11"/>
    </row>
    <row r="4" spans="1:4" ht="41.4" x14ac:dyDescent="0.3">
      <c r="A4" s="9" t="s">
        <v>5</v>
      </c>
      <c r="B4" s="10" t="s">
        <v>6</v>
      </c>
      <c r="C4" s="2" t="s">
        <v>144</v>
      </c>
      <c r="D4" s="11"/>
    </row>
    <row r="5" spans="1:4" x14ac:dyDescent="0.3">
      <c r="A5" s="9" t="s">
        <v>7</v>
      </c>
      <c r="B5" s="10" t="s">
        <v>8</v>
      </c>
      <c r="C5" s="12" t="s">
        <v>9</v>
      </c>
      <c r="D5" s="11"/>
    </row>
    <row r="6" spans="1:4" ht="55.2" x14ac:dyDescent="0.3">
      <c r="A6" s="9" t="s">
        <v>10</v>
      </c>
      <c r="B6" s="10" t="s">
        <v>11</v>
      </c>
      <c r="C6" s="12" t="s">
        <v>97</v>
      </c>
      <c r="D6" s="11"/>
    </row>
    <row r="7" spans="1:4" x14ac:dyDescent="0.3">
      <c r="A7" s="13" t="s">
        <v>12</v>
      </c>
      <c r="B7" s="10" t="s">
        <v>13</v>
      </c>
      <c r="C7" s="14" t="s">
        <v>14</v>
      </c>
      <c r="D7" s="11"/>
    </row>
    <row r="8" spans="1:4" x14ac:dyDescent="0.3">
      <c r="A8" s="7">
        <v>2</v>
      </c>
      <c r="B8" s="8" t="s">
        <v>15</v>
      </c>
      <c r="C8" s="8"/>
      <c r="D8" s="8"/>
    </row>
    <row r="9" spans="1:4" ht="151.80000000000001" x14ac:dyDescent="0.3">
      <c r="A9" s="13" t="s">
        <v>16</v>
      </c>
      <c r="B9" s="15" t="s">
        <v>17</v>
      </c>
      <c r="C9" s="58" t="s">
        <v>142</v>
      </c>
      <c r="D9" s="11"/>
    </row>
    <row r="10" spans="1:4" ht="47.4" customHeight="1" x14ac:dyDescent="0.3">
      <c r="A10" s="13" t="s">
        <v>18</v>
      </c>
      <c r="B10" s="10" t="s">
        <v>19</v>
      </c>
      <c r="C10" s="16" t="s">
        <v>98</v>
      </c>
      <c r="D10" s="11"/>
    </row>
    <row r="11" spans="1:4" ht="179.4" x14ac:dyDescent="0.3">
      <c r="A11" s="13" t="s">
        <v>20</v>
      </c>
      <c r="B11" s="10" t="s">
        <v>21</v>
      </c>
      <c r="C11" s="16" t="s">
        <v>99</v>
      </c>
      <c r="D11" s="11"/>
    </row>
    <row r="12" spans="1:4" ht="138" x14ac:dyDescent="0.3">
      <c r="A12" s="17" t="s">
        <v>22</v>
      </c>
      <c r="B12" s="18" t="s">
        <v>23</v>
      </c>
      <c r="C12" s="16" t="s">
        <v>100</v>
      </c>
      <c r="D12" s="11"/>
    </row>
    <row r="13" spans="1:4" ht="82.8" x14ac:dyDescent="0.3">
      <c r="A13" s="59" t="s">
        <v>24</v>
      </c>
      <c r="B13" s="60" t="s">
        <v>25</v>
      </c>
      <c r="C13" s="19" t="s">
        <v>101</v>
      </c>
      <c r="D13" s="11"/>
    </row>
    <row r="14" spans="1:4" ht="82.8" x14ac:dyDescent="0.3">
      <c r="A14" s="59" t="s">
        <v>26</v>
      </c>
      <c r="B14" s="60" t="s">
        <v>27</v>
      </c>
      <c r="C14" s="19" t="s">
        <v>102</v>
      </c>
      <c r="D14" s="11"/>
    </row>
    <row r="15" spans="1:4" x14ac:dyDescent="0.3">
      <c r="A15" s="59" t="s">
        <v>28</v>
      </c>
      <c r="B15" s="60" t="s">
        <v>29</v>
      </c>
      <c r="C15" s="20" t="s">
        <v>30</v>
      </c>
      <c r="D15" s="11"/>
    </row>
    <row r="16" spans="1:4" x14ac:dyDescent="0.3">
      <c r="A16" s="59" t="s">
        <v>31</v>
      </c>
      <c r="B16" s="60" t="s">
        <v>32</v>
      </c>
      <c r="C16" s="19" t="s">
        <v>33</v>
      </c>
      <c r="D16" s="11"/>
    </row>
    <row r="17" spans="1:4" x14ac:dyDescent="0.3">
      <c r="A17" s="59"/>
      <c r="B17" s="60"/>
      <c r="C17" s="19" t="s">
        <v>34</v>
      </c>
      <c r="D17" s="11"/>
    </row>
    <row r="18" spans="1:4" x14ac:dyDescent="0.3">
      <c r="A18" s="59"/>
      <c r="B18" s="60"/>
      <c r="C18" s="19" t="s">
        <v>35</v>
      </c>
      <c r="D18" s="11"/>
    </row>
    <row r="19" spans="1:4" x14ac:dyDescent="0.3">
      <c r="A19" s="59"/>
      <c r="B19" s="60"/>
      <c r="C19" s="19" t="s">
        <v>36</v>
      </c>
      <c r="D19" s="11"/>
    </row>
    <row r="20" spans="1:4" x14ac:dyDescent="0.3">
      <c r="A20" s="59"/>
      <c r="B20" s="60"/>
      <c r="C20" s="19" t="s">
        <v>37</v>
      </c>
      <c r="D20" s="11"/>
    </row>
    <row r="21" spans="1:4" x14ac:dyDescent="0.3">
      <c r="A21" s="59"/>
      <c r="B21" s="60"/>
      <c r="C21" s="19" t="s">
        <v>38</v>
      </c>
      <c r="D21" s="11"/>
    </row>
    <row r="22" spans="1:4" x14ac:dyDescent="0.3">
      <c r="A22" s="59"/>
      <c r="B22" s="60"/>
      <c r="C22" s="19" t="s">
        <v>39</v>
      </c>
      <c r="D22" s="11"/>
    </row>
    <row r="23" spans="1:4" x14ac:dyDescent="0.3">
      <c r="A23" s="59" t="s">
        <v>40</v>
      </c>
      <c r="B23" s="60" t="s">
        <v>41</v>
      </c>
      <c r="C23" s="19" t="s">
        <v>42</v>
      </c>
      <c r="D23" s="11"/>
    </row>
    <row r="24" spans="1:4" x14ac:dyDescent="0.3">
      <c r="A24" s="59"/>
      <c r="B24" s="60"/>
      <c r="C24" s="19" t="s">
        <v>43</v>
      </c>
      <c r="D24" s="11"/>
    </row>
    <row r="25" spans="1:4" x14ac:dyDescent="0.3">
      <c r="A25" s="59"/>
      <c r="B25" s="60"/>
      <c r="C25" s="19" t="s">
        <v>44</v>
      </c>
      <c r="D25" s="11"/>
    </row>
    <row r="26" spans="1:4" x14ac:dyDescent="0.3">
      <c r="A26" s="21">
        <v>3</v>
      </c>
      <c r="B26" s="22" t="s">
        <v>45</v>
      </c>
      <c r="C26" s="22"/>
      <c r="D26" s="8"/>
    </row>
    <row r="27" spans="1:4" ht="110.4" x14ac:dyDescent="0.3">
      <c r="A27" s="23" t="s">
        <v>46</v>
      </c>
      <c r="B27" s="15" t="s">
        <v>47</v>
      </c>
      <c r="C27" s="24" t="s">
        <v>103</v>
      </c>
      <c r="D27" s="11"/>
    </row>
    <row r="28" spans="1:4" ht="82.8" x14ac:dyDescent="0.3">
      <c r="A28" s="23" t="s">
        <v>48</v>
      </c>
      <c r="B28" s="15" t="s">
        <v>49</v>
      </c>
      <c r="C28" s="25" t="s">
        <v>138</v>
      </c>
      <c r="D28" s="11"/>
    </row>
    <row r="29" spans="1:4" s="28" customFormat="1" ht="55.2" x14ac:dyDescent="0.3">
      <c r="A29" s="23" t="s">
        <v>50</v>
      </c>
      <c r="B29" s="26" t="s">
        <v>25</v>
      </c>
      <c r="C29" s="27" t="s">
        <v>105</v>
      </c>
      <c r="D29" s="5"/>
    </row>
    <row r="30" spans="1:4" ht="82.8" x14ac:dyDescent="0.3">
      <c r="A30" s="23" t="s">
        <v>52</v>
      </c>
      <c r="B30" s="29" t="s">
        <v>51</v>
      </c>
      <c r="C30" s="30" t="s">
        <v>106</v>
      </c>
      <c r="D30" s="11"/>
    </row>
    <row r="31" spans="1:4" ht="55.2" x14ac:dyDescent="0.3">
      <c r="A31" s="23" t="s">
        <v>53</v>
      </c>
      <c r="B31" s="29" t="s">
        <v>27</v>
      </c>
      <c r="C31" s="31" t="s">
        <v>107</v>
      </c>
      <c r="D31" s="11"/>
    </row>
    <row r="32" spans="1:4" x14ac:dyDescent="0.3">
      <c r="A32" s="23" t="s">
        <v>54</v>
      </c>
      <c r="B32" s="29" t="s">
        <v>29</v>
      </c>
      <c r="C32" s="31" t="s">
        <v>30</v>
      </c>
      <c r="D32" s="11"/>
    </row>
    <row r="33" spans="1:4" ht="96.6" x14ac:dyDescent="0.3">
      <c r="A33" s="23" t="s">
        <v>55</v>
      </c>
      <c r="B33" s="18" t="s">
        <v>32</v>
      </c>
      <c r="C33" s="31" t="s">
        <v>108</v>
      </c>
      <c r="D33" s="11"/>
    </row>
    <row r="34" spans="1:4" x14ac:dyDescent="0.3">
      <c r="A34" s="23" t="s">
        <v>85</v>
      </c>
      <c r="B34" s="16"/>
      <c r="C34" s="19" t="s">
        <v>56</v>
      </c>
      <c r="D34" s="11"/>
    </row>
    <row r="35" spans="1:4" x14ac:dyDescent="0.3">
      <c r="A35" s="7">
        <v>4</v>
      </c>
      <c r="B35" s="8" t="s">
        <v>57</v>
      </c>
      <c r="C35" s="8"/>
      <c r="D35" s="8"/>
    </row>
    <row r="36" spans="1:4" ht="41.4" x14ac:dyDescent="0.3">
      <c r="A36" s="32" t="s">
        <v>58</v>
      </c>
      <c r="B36" s="10" t="s">
        <v>59</v>
      </c>
      <c r="C36" s="12" t="s">
        <v>109</v>
      </c>
      <c r="D36" s="11"/>
    </row>
    <row r="37" spans="1:4" ht="69" x14ac:dyDescent="0.3">
      <c r="A37" s="32" t="s">
        <v>60</v>
      </c>
      <c r="B37" s="6" t="s">
        <v>61</v>
      </c>
      <c r="C37" s="31" t="s">
        <v>110</v>
      </c>
      <c r="D37" s="11"/>
    </row>
    <row r="38" spans="1:4" x14ac:dyDescent="0.3">
      <c r="A38" s="7">
        <v>5</v>
      </c>
      <c r="B38" s="8" t="s">
        <v>62</v>
      </c>
      <c r="C38" s="8"/>
      <c r="D38" s="8"/>
    </row>
    <row r="39" spans="1:4" ht="55.2" x14ac:dyDescent="0.3">
      <c r="A39" s="32" t="s">
        <v>63</v>
      </c>
      <c r="B39" s="24" t="s">
        <v>64</v>
      </c>
      <c r="C39" s="24" t="s">
        <v>111</v>
      </c>
      <c r="D39" s="11"/>
    </row>
    <row r="40" spans="1:4" x14ac:dyDescent="0.3">
      <c r="A40" s="32" t="s">
        <v>65</v>
      </c>
      <c r="B40" s="12" t="s">
        <v>32</v>
      </c>
      <c r="C40" s="33" t="s">
        <v>66</v>
      </c>
      <c r="D40" s="11"/>
    </row>
    <row r="41" spans="1:4" ht="41.4" x14ac:dyDescent="0.3">
      <c r="A41" s="32" t="s">
        <v>67</v>
      </c>
      <c r="B41" s="34" t="s">
        <v>68</v>
      </c>
      <c r="C41" s="24" t="s">
        <v>112</v>
      </c>
      <c r="D41" s="11"/>
    </row>
    <row r="42" spans="1:4" x14ac:dyDescent="0.3">
      <c r="A42" s="7">
        <v>6</v>
      </c>
      <c r="B42" s="8" t="s">
        <v>69</v>
      </c>
      <c r="C42" s="8"/>
      <c r="D42" s="8"/>
    </row>
    <row r="43" spans="1:4" ht="55.2" x14ac:dyDescent="0.3">
      <c r="A43" s="35" t="s">
        <v>86</v>
      </c>
      <c r="B43" s="26" t="s">
        <v>70</v>
      </c>
      <c r="C43" s="2" t="s">
        <v>139</v>
      </c>
      <c r="D43" s="1"/>
    </row>
    <row r="44" spans="1:4" ht="41.4" x14ac:dyDescent="0.3">
      <c r="A44" s="35" t="s">
        <v>87</v>
      </c>
      <c r="B44" s="57" t="s">
        <v>113</v>
      </c>
      <c r="C44" s="57" t="s">
        <v>114</v>
      </c>
      <c r="D44" s="1"/>
    </row>
    <row r="45" spans="1:4" ht="69" x14ac:dyDescent="0.3">
      <c r="A45" s="35" t="s">
        <v>88</v>
      </c>
      <c r="B45" s="26" t="s">
        <v>71</v>
      </c>
      <c r="C45" s="26" t="s">
        <v>115</v>
      </c>
      <c r="D45" s="1"/>
    </row>
    <row r="46" spans="1:4" s="36" customFormat="1" ht="55.2" x14ac:dyDescent="0.3">
      <c r="A46" s="35" t="s">
        <v>140</v>
      </c>
      <c r="B46" s="26" t="s">
        <v>72</v>
      </c>
      <c r="C46" s="26" t="s">
        <v>116</v>
      </c>
      <c r="D46" s="1"/>
    </row>
    <row r="47" spans="1:4" s="28" customFormat="1" x14ac:dyDescent="0.3">
      <c r="A47" s="7">
        <v>7</v>
      </c>
      <c r="B47" s="8" t="s">
        <v>73</v>
      </c>
      <c r="C47" s="8" t="s">
        <v>96</v>
      </c>
      <c r="D47" s="8"/>
    </row>
    <row r="48" spans="1:4" s="28" customFormat="1" x14ac:dyDescent="0.3">
      <c r="A48" s="38" t="s">
        <v>89</v>
      </c>
      <c r="B48" s="26"/>
      <c r="C48" s="26" t="s">
        <v>83</v>
      </c>
      <c r="D48" s="1"/>
    </row>
    <row r="49" spans="1:4" s="28" customFormat="1" x14ac:dyDescent="0.3">
      <c r="A49" s="38" t="s">
        <v>90</v>
      </c>
      <c r="B49" s="26"/>
      <c r="C49" s="26" t="s">
        <v>84</v>
      </c>
      <c r="D49" s="1"/>
    </row>
    <row r="50" spans="1:4" s="28" customFormat="1" ht="82.8" x14ac:dyDescent="0.3">
      <c r="A50" s="38" t="s">
        <v>91</v>
      </c>
      <c r="B50" s="26"/>
      <c r="C50" s="26" t="s">
        <v>117</v>
      </c>
      <c r="D50" s="1"/>
    </row>
    <row r="51" spans="1:4" ht="27.6" x14ac:dyDescent="0.3">
      <c r="A51" s="7">
        <v>8</v>
      </c>
      <c r="B51" s="8" t="s">
        <v>74</v>
      </c>
      <c r="C51" s="8"/>
      <c r="D51" s="8"/>
    </row>
    <row r="52" spans="1:4" ht="41.4" x14ac:dyDescent="0.3">
      <c r="A52" s="38" t="s">
        <v>92</v>
      </c>
      <c r="B52" s="26" t="s">
        <v>75</v>
      </c>
      <c r="C52" s="26" t="s">
        <v>76</v>
      </c>
      <c r="D52" s="1"/>
    </row>
    <row r="53" spans="1:4" ht="27.6" x14ac:dyDescent="0.3">
      <c r="A53" s="38" t="s">
        <v>93</v>
      </c>
      <c r="B53" s="26" t="s">
        <v>77</v>
      </c>
      <c r="C53" s="26" t="s">
        <v>82</v>
      </c>
      <c r="D53" s="1"/>
    </row>
    <row r="54" spans="1:4" ht="27.6" x14ac:dyDescent="0.3">
      <c r="A54" s="38" t="s">
        <v>94</v>
      </c>
      <c r="B54" s="26" t="s">
        <v>78</v>
      </c>
      <c r="C54" s="26" t="s">
        <v>79</v>
      </c>
      <c r="D54" s="1"/>
    </row>
    <row r="55" spans="1:4" ht="41.4" x14ac:dyDescent="0.3">
      <c r="A55" s="38" t="s">
        <v>95</v>
      </c>
      <c r="B55" s="26" t="s">
        <v>32</v>
      </c>
      <c r="C55" s="39" t="s">
        <v>80</v>
      </c>
      <c r="D55" s="1"/>
    </row>
    <row r="56" spans="1:4" x14ac:dyDescent="0.3">
      <c r="A56" s="7">
        <v>9</v>
      </c>
      <c r="B56" s="8" t="s">
        <v>118</v>
      </c>
      <c r="C56" s="8"/>
      <c r="D56" s="8"/>
    </row>
    <row r="57" spans="1:4" ht="124.2" x14ac:dyDescent="0.3">
      <c r="A57" s="3"/>
      <c r="B57" s="4" t="s">
        <v>81</v>
      </c>
      <c r="C57" s="2" t="s">
        <v>141</v>
      </c>
      <c r="D57" s="5"/>
    </row>
  </sheetData>
  <mergeCells count="2">
    <mergeCell ref="A13:A25"/>
    <mergeCell ref="B13:B25"/>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5D4DB-C8F1-4446-8E38-567EBD398547}">
  <dimension ref="B1:L14"/>
  <sheetViews>
    <sheetView tabSelected="1" workbookViewId="0">
      <selection activeCell="B14" sqref="B14:L14"/>
    </sheetView>
  </sheetViews>
  <sheetFormatPr baseColWidth="10" defaultRowHeight="14.4" x14ac:dyDescent="0.3"/>
  <cols>
    <col min="4" max="4" width="27.88671875" customWidth="1"/>
    <col min="5" max="5" width="38.88671875" customWidth="1"/>
    <col min="6" max="6" width="29.44140625" customWidth="1"/>
    <col min="7" max="9" width="16.6640625" customWidth="1"/>
  </cols>
  <sheetData>
    <row r="1" spans="2:12" ht="15" thickBot="1" x14ac:dyDescent="0.35"/>
    <row r="2" spans="2:12" ht="52.5" customHeight="1" x14ac:dyDescent="0.4">
      <c r="B2" s="43" t="s">
        <v>119</v>
      </c>
      <c r="C2" s="43"/>
      <c r="D2" s="43"/>
      <c r="F2" s="61" t="s">
        <v>120</v>
      </c>
      <c r="G2" s="62"/>
      <c r="H2" s="62"/>
      <c r="I2" s="63"/>
    </row>
    <row r="3" spans="2:12" x14ac:dyDescent="0.3">
      <c r="B3" s="64" t="s">
        <v>121</v>
      </c>
      <c r="C3" s="65" t="s">
        <v>122</v>
      </c>
      <c r="D3" s="64" t="s">
        <v>123</v>
      </c>
      <c r="E3" s="64" t="s">
        <v>124</v>
      </c>
      <c r="F3" s="44" t="s">
        <v>125</v>
      </c>
      <c r="G3" s="66" t="s">
        <v>126</v>
      </c>
      <c r="H3" s="66"/>
      <c r="I3" s="66"/>
    </row>
    <row r="4" spans="2:12" ht="24.6" x14ac:dyDescent="0.3">
      <c r="B4" s="64"/>
      <c r="C4" s="65"/>
      <c r="D4" s="64"/>
      <c r="E4" s="64"/>
      <c r="F4" s="67" t="s">
        <v>127</v>
      </c>
      <c r="G4" s="45" t="s">
        <v>128</v>
      </c>
      <c r="H4" s="45" t="s">
        <v>129</v>
      </c>
      <c r="I4" s="45" t="s">
        <v>130</v>
      </c>
    </row>
    <row r="5" spans="2:12" ht="18" x14ac:dyDescent="0.35">
      <c r="B5" s="64"/>
      <c r="C5" s="64"/>
      <c r="D5" s="64"/>
      <c r="E5" s="64"/>
      <c r="F5" s="67"/>
      <c r="G5" s="46"/>
      <c r="H5" s="46"/>
      <c r="I5" s="46"/>
    </row>
    <row r="6" spans="2:12" ht="18" x14ac:dyDescent="0.35">
      <c r="B6" s="70">
        <v>1</v>
      </c>
      <c r="C6" s="47">
        <v>10</v>
      </c>
      <c r="D6" s="71" t="s">
        <v>136</v>
      </c>
      <c r="E6" s="72" t="s">
        <v>131</v>
      </c>
      <c r="F6" s="48" t="s">
        <v>132</v>
      </c>
      <c r="G6" s="49">
        <f>IF(F6="x",G$5*C6,"")</f>
        <v>0</v>
      </c>
      <c r="H6" s="49">
        <f>IF(F6="x",H$5*C6,"")</f>
        <v>0</v>
      </c>
      <c r="I6" s="49">
        <f>IF(F6="x",I$5,"")</f>
        <v>0</v>
      </c>
    </row>
    <row r="7" spans="2:12" ht="18" x14ac:dyDescent="0.35">
      <c r="B7" s="70"/>
      <c r="C7" s="47">
        <v>5</v>
      </c>
      <c r="D7" s="71"/>
      <c r="E7" s="71"/>
      <c r="F7" s="50"/>
      <c r="G7" s="49" t="str">
        <f>IF(F7="x",G$5*C7,"")</f>
        <v/>
      </c>
      <c r="H7" s="49" t="str">
        <f>IF(F7="x",H$5*C7,"")</f>
        <v/>
      </c>
      <c r="I7" s="51"/>
    </row>
    <row r="8" spans="2:12" ht="18" x14ac:dyDescent="0.35">
      <c r="B8" s="52">
        <v>2</v>
      </c>
      <c r="C8" s="52">
        <v>10</v>
      </c>
      <c r="D8" s="73" t="s">
        <v>136</v>
      </c>
      <c r="E8" s="74" t="s">
        <v>133</v>
      </c>
      <c r="F8" s="50"/>
      <c r="G8" s="49" t="str">
        <f t="shared" ref="G8:G10" si="0">IF(F8="x",G$5*C8,"")</f>
        <v/>
      </c>
      <c r="H8" s="49" t="str">
        <f t="shared" ref="H8:H10" si="1">IF(F8="x",H$5*C8,"")</f>
        <v/>
      </c>
      <c r="I8" s="51"/>
    </row>
    <row r="9" spans="2:12" ht="18" x14ac:dyDescent="0.35">
      <c r="B9" s="52">
        <v>3</v>
      </c>
      <c r="C9" s="52">
        <v>10</v>
      </c>
      <c r="D9" s="73"/>
      <c r="E9" s="74"/>
      <c r="F9" s="50"/>
      <c r="G9" s="49" t="str">
        <f t="shared" ref="G9" si="2">IF(F9="x",G$5*C9,"")</f>
        <v/>
      </c>
      <c r="H9" s="49" t="str">
        <f t="shared" ref="H9" si="3">IF(F9="x",H$5*C9,"")</f>
        <v/>
      </c>
      <c r="I9" s="51"/>
    </row>
    <row r="10" spans="2:12" ht="18" x14ac:dyDescent="0.35">
      <c r="B10" s="52">
        <v>4</v>
      </c>
      <c r="C10" s="52">
        <v>10</v>
      </c>
      <c r="D10" s="73"/>
      <c r="E10" s="73"/>
      <c r="F10" s="50"/>
      <c r="G10" s="49" t="str">
        <f t="shared" si="0"/>
        <v/>
      </c>
      <c r="H10" s="49" t="str">
        <f t="shared" si="1"/>
        <v/>
      </c>
      <c r="I10" s="51"/>
    </row>
    <row r="11" spans="2:12" x14ac:dyDescent="0.3">
      <c r="B11" s="53" t="s">
        <v>134</v>
      </c>
      <c r="C11" s="54">
        <f>SUM(C6:C10)</f>
        <v>45</v>
      </c>
      <c r="D11" s="53"/>
      <c r="E11" s="53"/>
      <c r="F11" s="55"/>
      <c r="G11" s="56">
        <f>SUM(G6:G10)</f>
        <v>0</v>
      </c>
      <c r="H11" s="56">
        <f>SUM(H6:H10)</f>
        <v>0</v>
      </c>
      <c r="I11" s="56">
        <f>SUM(I6:I10)</f>
        <v>0</v>
      </c>
    </row>
    <row r="13" spans="2:12" ht="15" customHeight="1" x14ac:dyDescent="0.3">
      <c r="B13" s="68" t="s">
        <v>135</v>
      </c>
      <c r="C13" s="68"/>
      <c r="D13" s="68"/>
      <c r="E13" s="68"/>
      <c r="F13" s="68"/>
      <c r="G13" s="68"/>
      <c r="H13" s="68"/>
      <c r="I13" s="68"/>
      <c r="J13" s="68"/>
      <c r="K13" s="68"/>
      <c r="L13" s="68"/>
    </row>
    <row r="14" spans="2:12" ht="155.25" customHeight="1" x14ac:dyDescent="0.3">
      <c r="B14" s="69" t="s">
        <v>145</v>
      </c>
      <c r="C14" s="69"/>
      <c r="D14" s="69"/>
      <c r="E14" s="69"/>
      <c r="F14" s="69"/>
      <c r="G14" s="69"/>
      <c r="H14" s="69"/>
      <c r="I14" s="69"/>
      <c r="J14" s="69"/>
      <c r="K14" s="69"/>
      <c r="L14" s="69"/>
    </row>
  </sheetData>
  <mergeCells count="14">
    <mergeCell ref="B13:L13"/>
    <mergeCell ref="B14:L14"/>
    <mergeCell ref="B6:B7"/>
    <mergeCell ref="D6:D7"/>
    <mergeCell ref="E6:E7"/>
    <mergeCell ref="D8:D10"/>
    <mergeCell ref="E8:E10"/>
    <mergeCell ref="F2:I2"/>
    <mergeCell ref="B3:B5"/>
    <mergeCell ref="C3:C5"/>
    <mergeCell ref="D3:D5"/>
    <mergeCell ref="E3:E5"/>
    <mergeCell ref="G3:I3"/>
    <mergeCell ref="F4:F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Spezifikation je System</vt:lpstr>
      <vt:lpstr>Lose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 Winfried GIZ</dc:creator>
  <cp:lastModifiedBy>Roedig, Stefan GIZ</cp:lastModifiedBy>
  <dcterms:created xsi:type="dcterms:W3CDTF">2026-10-03T20:22:20Z</dcterms:created>
  <dcterms:modified xsi:type="dcterms:W3CDTF">2026-10-12T15:13:00Z</dcterms:modified>
</cp:coreProperties>
</file>