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izonline-my.sharepoint.com/personal/stefan_roedig_giz_de/Documents/01_Energie &amp; Wasser/01_BANF/06_Vertretungen/10057166_Solaranlagen je 180 - 200 kWp/01_Verfahrensvorbereitung/"/>
    </mc:Choice>
  </mc:AlternateContent>
  <xr:revisionPtr revIDLastSave="60" documentId="8_{8531767E-BBB2-4659-91DD-C4ED89A3D4D2}" xr6:coauthVersionLast="47" xr6:coauthVersionMax="47" xr10:uidLastSave="{EB102D28-86CA-4003-9246-3BD782830B5A}"/>
  <bookViews>
    <workbookView xWindow="-120" yWindow="-120" windowWidth="29040" windowHeight="15720" xr2:uid="{00000000-000D-0000-FFFF-FFFF00000000}"/>
  </bookViews>
  <sheets>
    <sheet name="Spezifikation je PV-Anlage" sheetId="1" r:id="rId1"/>
    <sheet name="Preise pro Lo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2" l="1"/>
  <c r="H7" i="2"/>
  <c r="C14" i="2" l="1"/>
  <c r="H13" i="2"/>
  <c r="G13" i="2"/>
  <c r="H12" i="2"/>
  <c r="G12" i="2"/>
  <c r="H11" i="2"/>
  <c r="G11" i="2"/>
  <c r="H10" i="2"/>
  <c r="G10" i="2"/>
  <c r="H9" i="2"/>
  <c r="G9" i="2"/>
  <c r="H8" i="2"/>
  <c r="G8" i="2"/>
  <c r="G7" i="2"/>
  <c r="H6" i="2"/>
  <c r="G6" i="2"/>
  <c r="I14" i="2" l="1"/>
  <c r="H14" i="2"/>
  <c r="G14" i="2"/>
</calcChain>
</file>

<file path=xl/sharedStrings.xml><?xml version="1.0" encoding="utf-8"?>
<sst xmlns="http://schemas.openxmlformats.org/spreadsheetml/2006/main" count="156" uniqueCount="135">
  <si>
    <t>Position</t>
  </si>
  <si>
    <t>Item</t>
  </si>
  <si>
    <t>Remarks 
The comparative specification should indicate any deviation from the technical parameters or functional description of the tender documents.
If there is no deviation from the technical specification in columns A-C, please indicate "Yes". Otherwise, describe your special features in this column.</t>
  </si>
  <si>
    <t>General Requirements</t>
  </si>
  <si>
    <t>1.1</t>
  </si>
  <si>
    <t>PV + BESS system</t>
  </si>
  <si>
    <t>1.2</t>
  </si>
  <si>
    <t>Site conditions</t>
  </si>
  <si>
    <t>1.3</t>
  </si>
  <si>
    <t>Power grid</t>
  </si>
  <si>
    <t>1.4</t>
  </si>
  <si>
    <t>Basic design principles</t>
  </si>
  <si>
    <t>1.5</t>
  </si>
  <si>
    <t>Standards and norms</t>
  </si>
  <si>
    <t>Equivalent standards covering the same requirements are acceptable.</t>
  </si>
  <si>
    <t>Photovoltaic Modules</t>
  </si>
  <si>
    <t>2.1</t>
  </si>
  <si>
    <t>2.2</t>
  </si>
  <si>
    <t>Certifications and standards</t>
  </si>
  <si>
    <t>2.3</t>
  </si>
  <si>
    <t>Delivery</t>
  </si>
  <si>
    <t>Manufacturer Warranty</t>
  </si>
  <si>
    <t>2.4</t>
  </si>
  <si>
    <t>Please specify:</t>
  </si>
  <si>
    <t>Brand name, model and type.</t>
  </si>
  <si>
    <t>Module dimensions and weight.</t>
  </si>
  <si>
    <t>Rated maximum power Pmax (Wp).</t>
  </si>
  <si>
    <t>Voltage and current at maximum power point (Vmp / Imp).</t>
  </si>
  <si>
    <t>Open-circuit voltage Voc and short-circuit current Isc.</t>
  </si>
  <si>
    <t>Temperature coefficient of power.</t>
  </si>
  <si>
    <t>Maximum system voltage.</t>
  </si>
  <si>
    <t>Operating temperature range.</t>
  </si>
  <si>
    <t>Number of modules offered.</t>
  </si>
  <si>
    <t>Total installed PV capacity (kWp).</t>
  </si>
  <si>
    <t>Manufacturer's data sheet.</t>
  </si>
  <si>
    <t>IEC 61215 and IEC 61730 certificates/test reports.</t>
  </si>
  <si>
    <t>CE declaration, where applicable.</t>
  </si>
  <si>
    <t>Manufacturer's warranty terms.</t>
  </si>
  <si>
    <t>2.5</t>
  </si>
  <si>
    <t>Please enclose with quotation:</t>
  </si>
  <si>
    <t>Structure</t>
  </si>
  <si>
    <t>PV mounting structure</t>
  </si>
  <si>
    <t>Minimum 10 years.</t>
  </si>
  <si>
    <t>Brand name, manufacturer, model/type.</t>
  </si>
  <si>
    <t>Description of anti-theft fastening solution.</t>
  </si>
  <si>
    <t>Technical description of the mounting structure, including material and load design basis.</t>
  </si>
  <si>
    <t>Description of equipotential bonding and interface with the site's earthing/lightning-protection system.</t>
  </si>
  <si>
    <t>Sectional drawings / profile drawings and elevations.</t>
  </si>
  <si>
    <t>Detailed drawings of fixings, interfaces and connections.</t>
  </si>
  <si>
    <t>Assembly / installation instructions in English or Ukrainian.</t>
  </si>
  <si>
    <t>Power conversion system</t>
  </si>
  <si>
    <t>Battery inverter / PCS</t>
  </si>
  <si>
    <t>PV inverter / PV interface</t>
  </si>
  <si>
    <t>Monitoring and operating conditions</t>
  </si>
  <si>
    <t>Power protection</t>
  </si>
  <si>
    <t>Minimum 5 years.</t>
  </si>
  <si>
    <t>Manufacturer's data sheets for all offered power-conversion equipment.</t>
  </si>
  <si>
    <t>Battery and control system</t>
  </si>
  <si>
    <t>LiFePO4 battery energy storage system</t>
  </si>
  <si>
    <t>BMS / EMS / system integration</t>
  </si>
  <si>
    <t>Cables</t>
  </si>
  <si>
    <t>Solar cables</t>
  </si>
  <si>
    <t>Cable type, conductor size, supplied length and price per meter.</t>
  </si>
  <si>
    <t>MC plugs</t>
  </si>
  <si>
    <t>Required quantity of MC4 or equivalent compatible PV connectors, plus 10% spare connectors.</t>
  </si>
  <si>
    <t>Connector type/brand, required quantity, spare quantity and unit price.</t>
  </si>
  <si>
    <t>AC connection cables</t>
  </si>
  <si>
    <t>Cable type, conductor size, number of parallel runs, supplied length and rated current.</t>
  </si>
  <si>
    <t>Grounding / equipotential bonding</t>
  </si>
  <si>
    <t>Service support and Warranty</t>
  </si>
  <si>
    <t>Service support in Ukraine</t>
  </si>
  <si>
    <t>Warranty min. 2 years</t>
  </si>
  <si>
    <t>Manufacturer warranty transfer</t>
  </si>
  <si>
    <t>Documentation</t>
  </si>
  <si>
    <t>commissioning and operating instructions, including coordinated PV+BESS operation and backup/island operation;</t>
  </si>
  <si>
    <t>Delivery DDP transport hub in Germany</t>
  </si>
  <si>
    <t>Delivery basis</t>
  </si>
  <si>
    <t>Packing and delivery period</t>
  </si>
  <si>
    <t>Customs status</t>
  </si>
  <si>
    <t>Remote training</t>
  </si>
  <si>
    <t>Manufacturer's data sheet for the offered PV module;</t>
  </si>
  <si>
    <t>Test certificates according to IEC 61215 and IEC 61730</t>
  </si>
  <si>
    <t>CE declaration of conformity of the manufacturer</t>
  </si>
  <si>
    <t xml:space="preserve">IEC 61215 — design qualification and type approval of terrestrial PV modules;
IEC 61730 — PV module safety qualification.
Compliance shall be demonstrated by valid certificates or test reports.
CE marking, where applicable.
Junction boxes and connectors shall be suitable for outdoor PV applications and have minimum IP65.
</t>
  </si>
  <si>
    <t xml:space="preserve">One or multiple three-phase bidirectional inverter/PCS units compatible with the offered BESS are acceptable.
The complete battery PCS system shall:
- provide 3-phase 400 V, 50 Hz AC connection suitable for a standard 400/230 V low-voltage distribution system;
- have total continuous active AC output of minimum 200 kW;
- operate in grid-connected and backup/island modes;
- support battery charging from the public grid;
- support coordinated parallel operation where multiple PCS units are supplied;
- include the protection functions required for safe operation.
</t>
  </si>
  <si>
    <t xml:space="preserve">Remote monitoring shall include PV generation, battery SoC, battery charge/discharge power, grid power, system status and alarms.
Essential BESS/EMS functions and locally programmed operating schedules shall remain operational without an external Internet or cloud connection.
Outdoor equipment: minimum IP54 and suitable for the declared operating conditions in Ukraine.
</t>
  </si>
  <si>
    <t xml:space="preserve">Battery PCS: IEC/EN 62477-1 or equivalent.
PV inverter(s), where used: IEC/EN 62109-1/-2 or equivalent.
Grid connection: EN 50549-1 / DSTU EN 50549-1 or equivalent.
CE marking, where applicable.
</t>
  </si>
  <si>
    <t xml:space="preserve">The complete system shall include all necessary AC and DC protection devices, including overcurrent, short-circuit, surge/overvoltage and anti-islanding protection, as applicable.
Battery protection shall be provided by the integrated BMS.
All protective devices required for safe operation shall be included in the supply.
Battery protection shall explicitly include overcharge protection and deep-discharge protection.
</t>
  </si>
  <si>
    <t xml:space="preserve">Manufacturer, model and number of battery PCS and PV inverter units;
continuous active power of each unit and total power;
nominal AC voltage and rated AC current;
PV DC input/MPPT characteristics where applicable;
efficiency;
operating temperature and IP class;
manufacturer warranty.
</t>
  </si>
  <si>
    <t xml:space="preserve">The BMS shall provide battery monitoring, cell balancing and protection.
For modular systems, the BMS architecture shall support coordinated operation of all supplied battery units.
The system shall include an EMS or equivalent controller for coordinated PV production, battery charge/discharge, operating mode selection, monitoring and time-based charging/discharging schedules.
The EMS shall support programmable operating schedules, including time-of-use charging/discharging, peak shaving and priority setting between the BESS, PV generation, facility loads and other connected generation sources, where applicable.
The system shall support automatic transition between grid-connected and backup/island operation and automatic reconnection to the grid when grid conditions are restored.
The Tenderer shall state the typical transfer time from grid-connected to backup/island operation in the event of a grid outage.
A compatible bidirectional energy meter and required current transformers shall be included.
Modbus TCP communication shall be supported for integration with an external EMS/SCADA system. The corresponding communication protocol/register documentation shall be supplied.
Essential BMS/EMS functions and locally programmed charge/discharge schedules shall remain operational without an external Internet or cloud connection.
For modular systems, all battery and PCS units shall operate under common coordinated control. Parallel operation shall be manufacturer-approved.
</t>
  </si>
  <si>
    <t xml:space="preserve">1 × 6 mm² copper solar cable (H1Z2Z2-K or equivalent), EN 50618 / IEC 62930 or equivalent.
Minimum supplied quantity:
- 600 m for one DC polarity;
- 600 m of another clearly distinguishable colour for the opposite DC polarity.
</t>
  </si>
  <si>
    <t xml:space="preserve">Copper AC cables shall be provided for connection of the battery PCS and, where applicable, AC-coupled PV inverter(s) to the site's main distribution board for a cable route of up to 20 m.
Conductor size, number of parallel cable runs and connection arrangement shall be selected according to the offered equipment power, rated current and manufacturer requirements for a 400 V AC connection.
</t>
  </si>
  <si>
    <t xml:space="preserve">Grounding/equipotential bonding conductors required for interconnection of the supplied PV+BESS equipment shall be included. Final connection to the site's grounding system will be adapted to site conditions.
</t>
  </si>
  <si>
    <t xml:space="preserve">On the entire system and installation.
Fully according to GIZ General Purchase Conditions (GPC) 2023.
The claims arising from the product and system warranties apply in addition to the claims for defects in accordance with GIZ GPC 2023.
For individual components, longer warranty periods apply if described.
</t>
  </si>
  <si>
    <t xml:space="preserve">All manufacturer warranties shall be transferable to GIZ and/or the designated final beneficiary. The Supplier shall provide all warranty certificates, serial-number records and other documentation required for GIZ or the final beneficiary to exercise the applicable manufacturer warranty rights.
All manufacturer warranties must be assigned to GIZ and project partners by declaration. This declaration must be signed and stamped by each manufacturer.
</t>
  </si>
  <si>
    <t>Warranty place</t>
  </si>
  <si>
    <t xml:space="preserve">All warranties are to fulfill at a place defined by the end users at Lviv in Ukraine.
The bidder can fulfill warranties also on each site.
</t>
  </si>
  <si>
    <t>The Supplier shall provide before delivery, in English or Ukrainian and in electronic form:</t>
  </si>
  <si>
    <t xml:space="preserve">maintenance instructions, manufacturer-approved parallel connection/control arrangement where applicable, and Modbus TCP protocol/register documentation;
single-line diagram;
wiring/interconnection diagrams;
system connection overview showing the interconnection of PV modules, PV inverter/interface, BESS, battery PCS, BMS/EMS, meter/CTs, loads and grid;
troubleshooting instructions.
</t>
  </si>
  <si>
    <t xml:space="preserve">DDP to a transport hub in Germany defined by GIZ, including packing, handling, transportation, customs clearance and all costs required for delivery to the destination.
Detailed address will be defined by GIZ after the order. The address will be within 200 km around Eschborn.
</t>
  </si>
  <si>
    <t xml:space="preserve">Each complete PV+BESS system shall be packed and clearly marked as a separate delivery unit to facilitate onward distribution to individual beneficiaries.
All material must be delivered DDP Germany latest 9 months after order.
</t>
  </si>
  <si>
    <t xml:space="preserve">All goods delivered DDP Germany shall be EU Community goods or goods fully imported into the EU. The bidder is responsible for all import customs clearance, duties, taxes and fees required for delivery under the agreed Incoterm.
</t>
  </si>
  <si>
    <t xml:space="preserve">number of packages / transport units, dimensions and gross weight;
dangerous-goods classification, where applicable;
UN 38.3 documentation for the supplied lithium batteries.
</t>
  </si>
  <si>
    <t>Training</t>
  </si>
  <si>
    <r>
      <t>Description</t>
    </r>
    <r>
      <rPr>
        <b/>
        <sz val="10"/>
        <rFont val="Calibri"/>
        <family val="2"/>
        <scheme val="minor"/>
      </rPr>
      <t xml:space="preserve"> of </t>
    </r>
    <r>
      <rPr>
        <b/>
        <u/>
        <sz val="10"/>
        <rFont val="Calibri"/>
        <family val="2"/>
        <scheme val="minor"/>
      </rPr>
      <t>each</t>
    </r>
    <r>
      <rPr>
        <b/>
        <sz val="10"/>
        <rFont val="Calibri"/>
        <family val="2"/>
        <scheme val="minor"/>
      </rPr>
      <t xml:space="preserve"> PV-plant</t>
    </r>
  </si>
  <si>
    <t>Losübersicht und Vorbehaltserklärung</t>
  </si>
  <si>
    <t>Los</t>
  </si>
  <si>
    <t>Artikel</t>
  </si>
  <si>
    <t>Los wird angeboten?</t>
  </si>
  <si>
    <r>
      <t>Bitte alle Lose mit "</t>
    </r>
    <r>
      <rPr>
        <b/>
        <sz val="9"/>
        <color rgb="FF000000"/>
        <rFont val="Calibri"/>
        <family val="2"/>
      </rPr>
      <t>x</t>
    </r>
    <r>
      <rPr>
        <sz val="9"/>
        <color rgb="FF000000"/>
        <rFont val="Calibri"/>
        <family val="2"/>
      </rPr>
      <t>" bestätigen, die Sie maximal anbieten möchten.</t>
    </r>
  </si>
  <si>
    <t>Exportdokumente (global)</t>
  </si>
  <si>
    <r>
      <t xml:space="preserve">Auftrag unter Vorbehalt
</t>
    </r>
    <r>
      <rPr>
        <sz val="9"/>
        <color rgb="FF000000"/>
        <rFont val="Calibri"/>
        <family val="2"/>
      </rPr>
      <t>(siehe Besondere Vertragsbedingungen)</t>
    </r>
  </si>
  <si>
    <t>Gesamt</t>
  </si>
  <si>
    <t>Anzahl
PV-Anlagen</t>
  </si>
  <si>
    <t>je PV-Anlage</t>
  </si>
  <si>
    <t>Transport DDP DE je PV-Anlage</t>
  </si>
  <si>
    <r>
      <t xml:space="preserve">System size:
</t>
    </r>
    <r>
      <rPr>
        <b/>
        <sz val="10"/>
        <color theme="1"/>
        <rFont val="Calibri"/>
        <family val="2"/>
      </rPr>
      <t>- PV generator: minimum 180 kWp and maximum 200 kWp (DC);</t>
    </r>
    <r>
      <rPr>
        <sz val="10"/>
        <color theme="1"/>
        <rFont val="Calibri"/>
        <family val="2"/>
      </rPr>
      <t xml:space="preserve">
- Usable battery energy: minimum 900 kWh at the manufacturer-declared depth of discharge (DoD);
- Total nominal battery energy: bidder shall state;
- Bidirectional battery inverter/PCS system: minimum 200 kW continuous active power;
- LiFePO4 battery technology with integrated BMS;
- Integrated EMS/system controller;
- 3-phase 400 V, 50 Hz connection suitable for a standard 400/230 V low-voltage main distribution board;
- Grid-connected operation with backup/island capability.
The BESS may be supplied as one containerised/integrated outdoor unit or as multiple modular units operating together as one coordinated system.
The PV system may be DC-coupled to a compatible integrated power-conversion system or AC-coupled through separate PV inverter(s), provided that the complete PV+BESS system is technically compatible and coordinated.
</t>
    </r>
  </si>
  <si>
    <t xml:space="preserve">All equipment shall be suitable for installation and operation in Ukraine.
Battery and inverter equipment shall be suitable for the specified ambient conditions.
</t>
  </si>
  <si>
    <t xml:space="preserve">The system shall be suitable for connection to a standard low-voltage 3-phase 400/230 V, 50 Hz electricity network.
The supplied equipment shall comply with the applicable technical requirements of the local distribution system operator for grid-connected operation.
</t>
  </si>
  <si>
    <t xml:space="preserve">The PV modules, PV inverter(s) where applicable, battery units, battery inverter/PCS, BMS and EMS/system controller shall be fully compatible.
One or multiple battery and/or inverter/PCS units are acceptable. Where multiple units are offered, parallel operation and coordinated control shall be a manufacturer-approved configuration.
All components necessary for proper operation of the supplied system shall be included, except for items explicitly excluded from the tender.
</t>
  </si>
  <si>
    <t xml:space="preserve">Crystalline silicon PV modules.
Rated power: minimum 430 Wp per module.
Total installed PV generator capacity: minimum 180 kWp and maximum 200 kWp (DC).
Factory-fitted PV cables and mating connectors (MC4 or equivalent).
Minimum certified mechanical load: 2400 Pa.
Tempered high-transparency front glass.
Aluminium frame or equivalent corrosion-resistant construction.
NOCT: maximum 45°C.
</t>
  </si>
  <si>
    <t xml:space="preserve">The modules must be packed on pallets for safe onforwarding to the final destination in Ukraine. Wooden boxes, cardboard or equivalent is suitable. IEC 62759-1 shall be observed with regard to the delivery/shipping of the modules.
Flash data for each module must be provided as a digital file.
</t>
  </si>
  <si>
    <t xml:space="preserve">Linear performance guarantee for 25 years with maximum degradation coefficient of -0.5%/year
Product guarantee for at least 10 years
</t>
  </si>
  <si>
    <r>
      <t xml:space="preserve">The PV generator shall be connected through manufacturer-compatible power conversion equipment.
AC-coupled PV inverter(s) or a manufacturer-approved DC-coupled PV interface are acceptable.
For an AC-coupled configuration, total PV inverter AC power shall be minimum 150 kW and suitable for the offered PV generator of </t>
    </r>
    <r>
      <rPr>
        <sz val="10"/>
        <color rgb="FFFF0000"/>
        <rFont val="Calibri"/>
        <family val="2"/>
      </rPr>
      <t>180</t>
    </r>
    <r>
      <rPr>
        <sz val="10"/>
        <color theme="1"/>
        <rFont val="Calibri"/>
        <family val="2"/>
      </rPr>
      <t xml:space="preserve">–200 kWp.
The complete PV+BESS system shall provide coordinated PV production, battery charging/discharging and grid interaction.
</t>
    </r>
  </si>
  <si>
    <t xml:space="preserve">Battery technology: LiFePO4.
Usable battery energy: minimum 900 kWh at the manufacturer-declared DoD.
Total nominal battery energy: bidder shall state.
The BESS shall be supplied as a containerised system or equivalent integrated outdoor enclosure(s).
Standardized rag system or equivalent.
One or multiple battery units are acceptable.
Integrated BMS 
Manufacturer-integrated thermal management with heating enabling charging at ambient temperatures down to −25 °C.
The permissible ambient charging temperature range and battery-cell charging temperature range shall be stated.
Air cooling is preferred. Liquid cooling may be accepted only where a manufacturer-approved non-freezing coolant is used and freeze protection does not rely solely on continuous external electrical heating.
The BESS shall be suitable for prolonged unpowered outdoor exposure within the manufacturer-declared non-operating/storage temperature range without damage to the battery system or thermal management circuit.
Manufacturer-integrated fire detection and protection, including means for managing flammable-gas accumulation and overpressure/deflagration risk.
Product warranty: minimum 5 years.
Battery performance warranty: minimum 70% of the initial usable battery energy after 10 years or 6,000 full equivalent cycles, whichever occurs first, under the manufacturer-declared operating conditions.
IEC 62619, IEC 63056 and IEC 62933-5-2, or equivalent.
UL 9540A test data or equivalent thermal-runaway propagation/fire test evidence.
</t>
  </si>
  <si>
    <r>
      <rPr>
        <strike/>
        <sz val="10"/>
        <color rgb="FFFF0000"/>
        <rFont val="Calibri"/>
        <family val="2"/>
      </rPr>
      <t xml:space="preserve"> </t>
    </r>
    <r>
      <rPr>
        <sz val="10"/>
        <color rgb="FF000000"/>
        <rFont val="Calibri"/>
        <family val="2"/>
      </rPr>
      <t xml:space="preserve">After-sales service for the offered system and all components shall be available remotely and, where required, on-site at a location designated by the end users in Lviv or at the respective installation site in Ukraine.
The bidder shall provide contact details of the authorised service provider.
</t>
    </r>
  </si>
  <si>
    <t>Installation and connection instructions;</t>
  </si>
  <si>
    <t xml:space="preserve">
</t>
  </si>
  <si>
    <t>PV-Anlage je 180-200 kWp</t>
  </si>
  <si>
    <r>
      <t xml:space="preserve">Minimum one remote training session for each component (PV modules, structure, cables, BESS, inverters) of at least 4 hours for electricians, engineers and/or designated technical staff. Training shall cover system installation and commissioning principles, operation, monitoring, zero-export configuration, backup/island operation, basic maintenance and troubleshooting.
Please give a price for each 4 hour training.
Training is to be held in </t>
    </r>
    <r>
      <rPr>
        <b/>
        <sz val="10"/>
        <rFont val="Calibri"/>
        <family val="2"/>
      </rPr>
      <t>English or Ukrainian language</t>
    </r>
    <r>
      <rPr>
        <sz val="10"/>
        <rFont val="Calibri"/>
        <family val="2"/>
      </rPr>
      <t xml:space="preserve"> (Ukrainian is preferred if feasible)
</t>
    </r>
    <r>
      <rPr>
        <b/>
        <sz val="10"/>
        <rFont val="Calibri"/>
        <family val="2"/>
      </rPr>
      <t>Access to an online technical support service should also be provided to assist Ukrainian companies (both installers and beneficiaries) with questions regarding connection and configuration.</t>
    </r>
    <r>
      <rPr>
        <sz val="10"/>
        <rFont val="Calibri"/>
        <family val="2"/>
      </rPr>
      <t xml:space="preserve">
</t>
    </r>
  </si>
  <si>
    <t>Required ballast arrangement and ballast weight/quantity</t>
  </si>
  <si>
    <t>Complete PV mounting structure shall be included in the scope of supply, including rails/profiles, module clamps, brackets, fasteners and all necessary mounting accessories.
The mounting structure shall be suitable for outdoor use and long-term operation in Ukrainian climatic conditions. It shall be made of corrosion-resistant aluminium, galvanized steel or an equivalent corrosion-resistant material and shall be compatible with the offered PV modules. Anti-theft fasteners shall be included.
Recipients and installation sites have not yet been determined. For the purpose of the tender, all Tenderers shall base their offer on the following uniform reference design:
- Roof type: flat roof (pitch ≤ 5°), bituminous membrane on reinforced concrete slab (100 % of installations)
- Mounting: non-penetrating ballasted structure
- Orientation: south; tilt angle between 10° and 15°, to be selected by the Tenderer
- Snow load: characteristic ground snow load 2.0 kN/m²
- Wind load: building heights up to 40 m (approx. 12 storeys), characteristic wind pressure 0.6 kN/m²
- Maximum additional roof load: 35 kg/m², including modules, mounting structure and ballast
The site-specific structural verification shall be carried out after contract award.
Provisions for equipotential bonding and integration with the site's earthing/lightning-protection system shall be included.</t>
  </si>
  <si>
    <t>Vorbehalt</t>
  </si>
  <si>
    <t>Bitte Einzelpreise über Los 1 eintragen</t>
  </si>
  <si>
    <r>
      <t xml:space="preserve">Bitte für die von Ihnen angebotenen Lose alle gelben Felder ausfüllen!
</t>
    </r>
    <r>
      <rPr>
        <b/>
        <sz val="9"/>
        <rFont val="Calibri"/>
        <family val="2"/>
      </rPr>
      <t xml:space="preserve">Bitte geben Sie an, welches Los oder welche Lose Sie anbieten möchten. Aus einer Gegenüberstellung aller in der Auswahl befindlichen Angebote werden losübergreifend die wirtschaftlichsten Angebote ausgewählt. Durch die losübergreifende Betrachtung und Auswertung behält sich die Auftraggeberin das Recht vor, ein Angebot den Losen 1-8 zuzuordnen, sofern das Angebot vollständig geeignet ist.
Alle angebotenen Lose müssen mit gleichen Einzelpreisen  angeboten werden.
</t>
    </r>
    <r>
      <rPr>
        <b/>
        <sz val="11"/>
        <color rgb="FFFF0000"/>
        <rFont val="Calibri"/>
        <family val="2"/>
      </rPr>
      <t xml:space="preserve">
</t>
    </r>
    <r>
      <rPr>
        <b/>
        <sz val="9"/>
        <rFont val="Calibri"/>
        <family val="2"/>
      </rPr>
      <t>Rabatte, die eine Vergabe mehrerer Lose verlangen, werden in der Auswertung nicht berücksichtigt.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</si>
</sst>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4" x14ac:knownFonts="1">
    <font>
      <sz val="11"/>
      <color rgb="FF000000"/>
      <name val="Calibri"/>
    </font>
    <font>
      <sz val="10"/>
      <color rgb="FF000000"/>
      <name val="Calibri"/>
      <family val="2"/>
    </font>
    <font>
      <b/>
      <sz val="10"/>
      <color rgb="FF000000"/>
      <name val="Calibri"/>
      <family val="2"/>
    </font>
    <font>
      <sz val="10"/>
      <color rgb="FFFFFFFF"/>
      <name val="Calibri"/>
      <family val="2"/>
    </font>
    <font>
      <sz val="10"/>
      <name val="Calibri"/>
      <family val="2"/>
    </font>
    <font>
      <sz val="10"/>
      <color theme="1"/>
      <name val="Calibri"/>
      <family val="2"/>
    </font>
    <font>
      <sz val="11"/>
      <color rgb="FF000000"/>
      <name val="Calibri"/>
      <family val="2"/>
    </font>
    <font>
      <sz val="10"/>
      <color theme="0"/>
      <name val="Calibri"/>
      <family val="2"/>
    </font>
    <font>
      <sz val="11"/>
      <color rgb="FF000000"/>
      <name val="Calibri"/>
      <family val="2"/>
    </font>
    <font>
      <b/>
      <sz val="10"/>
      <name val="Calibri"/>
      <family val="2"/>
    </font>
    <font>
      <sz val="10"/>
      <color rgb="FFFF0000"/>
      <name val="Calibri"/>
      <family val="2"/>
    </font>
    <font>
      <sz val="11"/>
      <color rgb="FF000000"/>
      <name val="Calibri"/>
      <family val="2"/>
    </font>
    <font>
      <b/>
      <sz val="10"/>
      <color theme="1"/>
      <name val="Calibri"/>
      <family val="2"/>
    </font>
    <font>
      <strike/>
      <sz val="10"/>
      <color rgb="FFFF0000"/>
      <name val="Calibri"/>
      <family val="2"/>
    </font>
    <font>
      <b/>
      <sz val="10"/>
      <name val="Calibri"/>
      <family val="2"/>
      <scheme val="minor"/>
    </font>
    <font>
      <b/>
      <u/>
      <sz val="10"/>
      <name val="Calibri"/>
      <family val="2"/>
      <scheme val="minor"/>
    </font>
    <font>
      <b/>
      <sz val="16"/>
      <color rgb="FF000000"/>
      <name val="Calibri"/>
      <family val="2"/>
    </font>
    <font>
      <b/>
      <sz val="11"/>
      <color rgb="FFFF0000"/>
      <name val="Calibri"/>
      <family val="2"/>
    </font>
    <font>
      <b/>
      <sz val="9"/>
      <name val="Calibri"/>
      <family val="2"/>
    </font>
    <font>
      <b/>
      <sz val="11"/>
      <color rgb="FF000000"/>
      <name val="Calibri"/>
      <family val="2"/>
    </font>
    <font>
      <sz val="9"/>
      <color rgb="FF000000"/>
      <name val="Calibri"/>
      <family val="2"/>
    </font>
    <font>
      <b/>
      <sz val="9"/>
      <color rgb="FF000000"/>
      <name val="Calibri"/>
      <family val="2"/>
    </font>
    <font>
      <b/>
      <sz val="14"/>
      <color rgb="FF000000"/>
      <name val="Calibri"/>
      <family val="2"/>
    </font>
    <font>
      <sz val="14"/>
      <color rgb="FF000000"/>
      <name val="Calibri"/>
      <family val="2"/>
    </font>
  </fonts>
  <fills count="15">
    <fill>
      <patternFill patternType="none"/>
    </fill>
    <fill>
      <patternFill patternType="gray125"/>
    </fill>
    <fill>
      <patternFill patternType="solid">
        <fgColor rgb="FFFFE699"/>
      </patternFill>
    </fill>
    <fill>
      <patternFill patternType="solid">
        <fgColor rgb="FFFFC000"/>
      </patternFill>
    </fill>
    <fill>
      <patternFill patternType="solid">
        <fgColor rgb="FF2E75B6"/>
      </patternFill>
    </fill>
    <fill>
      <patternFill patternType="solid">
        <fgColor rgb="FFFFF2CC"/>
      </patternFill>
    </fill>
    <fill>
      <patternFill patternType="solid">
        <fgColor rgb="FFB4C7E7"/>
      </patternFill>
    </fill>
    <fill>
      <patternFill patternType="solid">
        <fgColor theme="0"/>
      </patternFill>
    </fill>
    <fill>
      <patternFill patternType="solid">
        <fgColor theme="3" tint="0.249977111117893"/>
        <bgColor indexed="65"/>
      </patternFill>
    </fill>
    <fill>
      <patternFill patternType="solid">
        <fgColor theme="3" tint="0.499984740745262"/>
        <bgColor indexed="64"/>
      </patternFill>
    </fill>
    <fill>
      <patternFill patternType="solid">
        <fgColor theme="0"/>
        <bgColor indexed="64"/>
      </patternFill>
    </fill>
    <fill>
      <patternFill patternType="solid">
        <fgColor theme="3" tint="0.249977111117893"/>
        <bgColor indexed="64"/>
      </patternFill>
    </fill>
    <fill>
      <patternFill patternType="solid">
        <fgColor rgb="FFFFFFCC"/>
        <bgColor indexed="64"/>
      </patternFill>
    </fill>
    <fill>
      <patternFill patternType="solid">
        <fgColor rgb="FFFFC000"/>
        <bgColor indexed="64"/>
      </patternFill>
    </fill>
    <fill>
      <patternFill patternType="solid">
        <fgColor theme="2" tint="-9.9978637043366805E-2"/>
        <bgColor indexed="64"/>
      </patternFill>
    </fill>
  </fills>
  <borders count="9">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s>
  <cellStyleXfs count="5">
    <xf numFmtId="0" fontId="0" fillId="0" borderId="0"/>
    <xf numFmtId="0" fontId="8" fillId="0" borderId="1"/>
    <xf numFmtId="44" fontId="11" fillId="0" borderId="0" applyFont="0" applyFill="0" applyBorder="0" applyAlignment="0" applyProtection="0"/>
    <xf numFmtId="0" fontId="6" fillId="0" borderId="1"/>
    <xf numFmtId="0" fontId="6" fillId="0" borderId="1"/>
  </cellStyleXfs>
  <cellXfs count="83">
    <xf numFmtId="0" fontId="0" fillId="0" borderId="0" xfId="0"/>
    <xf numFmtId="0" fontId="1" fillId="0" borderId="0" xfId="0" applyFont="1"/>
    <xf numFmtId="0" fontId="5" fillId="0" borderId="0" xfId="0" applyFont="1"/>
    <xf numFmtId="16" fontId="1" fillId="0" borderId="2" xfId="0" applyNumberFormat="1" applyFont="1" applyBorder="1" applyAlignment="1">
      <alignment horizontal="center" vertical="center" wrapText="1"/>
    </xf>
    <xf numFmtId="0" fontId="1" fillId="0" borderId="0" xfId="0" applyFont="1" applyAlignment="1">
      <alignment wrapText="1"/>
    </xf>
    <xf numFmtId="0" fontId="1" fillId="0" borderId="2" xfId="0" applyFont="1" applyBorder="1" applyAlignment="1">
      <alignment wrapText="1"/>
    </xf>
    <xf numFmtId="0" fontId="4" fillId="6" borderId="2" xfId="0" applyFont="1" applyFill="1" applyBorder="1" applyAlignment="1">
      <alignment wrapText="1"/>
    </xf>
    <xf numFmtId="0" fontId="4" fillId="0" borderId="2" xfId="0" applyFont="1" applyBorder="1" applyAlignment="1">
      <alignment wrapText="1"/>
    </xf>
    <xf numFmtId="0" fontId="1" fillId="0" borderId="2" xfId="0" applyFont="1" applyBorder="1"/>
    <xf numFmtId="0" fontId="5" fillId="0" borderId="2" xfId="0" applyFont="1" applyBorder="1" applyAlignment="1">
      <alignment wrapText="1"/>
    </xf>
    <xf numFmtId="0" fontId="1" fillId="0" borderId="0" xfId="0" applyFont="1" applyAlignment="1">
      <alignment horizontal="left" vertical="center" wrapText="1"/>
    </xf>
    <xf numFmtId="0" fontId="7" fillId="11" borderId="0" xfId="0" applyFont="1" applyFill="1" applyAlignment="1">
      <alignment horizontal="left" vertical="center" wrapText="1"/>
    </xf>
    <xf numFmtId="0" fontId="7" fillId="11" borderId="2" xfId="0" applyFont="1" applyFill="1" applyBorder="1" applyAlignment="1">
      <alignment wrapText="1"/>
    </xf>
    <xf numFmtId="0" fontId="4" fillId="0" borderId="0" xfId="0" applyFont="1" applyAlignment="1">
      <alignment horizontal="left" vertical="center" wrapText="1"/>
    </xf>
    <xf numFmtId="0" fontId="4" fillId="0" borderId="0" xfId="0" applyFont="1" applyAlignment="1">
      <alignment wrapText="1"/>
    </xf>
    <xf numFmtId="0" fontId="1" fillId="6" borderId="2" xfId="3" applyFont="1" applyFill="1" applyBorder="1" applyAlignment="1">
      <alignment wrapText="1"/>
    </xf>
    <xf numFmtId="0" fontId="2" fillId="2" borderId="2" xfId="4" applyFont="1" applyFill="1" applyBorder="1" applyAlignment="1">
      <alignment vertical="center" wrapText="1"/>
    </xf>
    <xf numFmtId="0" fontId="2" fillId="2" borderId="2" xfId="3" applyFont="1" applyFill="1" applyBorder="1" applyAlignment="1">
      <alignment vertical="center" wrapText="1"/>
    </xf>
    <xf numFmtId="0" fontId="9" fillId="2" borderId="2" xfId="3" applyFont="1" applyFill="1" applyBorder="1" applyAlignment="1">
      <alignment vertical="center" wrapText="1"/>
    </xf>
    <xf numFmtId="0" fontId="16" fillId="0" borderId="0" xfId="0" applyFont="1"/>
    <xf numFmtId="0" fontId="19" fillId="13" borderId="2" xfId="0" applyFont="1" applyFill="1" applyBorder="1"/>
    <xf numFmtId="0" fontId="20" fillId="13" borderId="2" xfId="0" applyFont="1" applyFill="1" applyBorder="1" applyAlignment="1">
      <alignment wrapText="1"/>
    </xf>
    <xf numFmtId="44" fontId="22" fillId="12" borderId="2" xfId="2" applyFont="1" applyFill="1" applyBorder="1" applyAlignment="1" applyProtection="1">
      <alignment horizontal="center"/>
      <protection locked="0"/>
    </xf>
    <xf numFmtId="44" fontId="22" fillId="0" borderId="2" xfId="2" applyFont="1" applyFill="1" applyBorder="1" applyAlignment="1" applyProtection="1">
      <alignment horizontal="center"/>
    </xf>
    <xf numFmtId="0" fontId="22" fillId="12" borderId="2" xfId="0" applyFont="1" applyFill="1" applyBorder="1" applyAlignment="1" applyProtection="1">
      <alignment horizontal="center"/>
      <protection locked="0"/>
    </xf>
    <xf numFmtId="0" fontId="23" fillId="0" borderId="2" xfId="0" applyFont="1" applyBorder="1" applyAlignment="1">
      <alignment horizontal="center"/>
    </xf>
    <xf numFmtId="0" fontId="6" fillId="0" borderId="2" xfId="0" applyFont="1" applyBorder="1" applyAlignment="1">
      <alignment horizontal="center" vertical="center"/>
    </xf>
    <xf numFmtId="0" fontId="19" fillId="0" borderId="0" xfId="0" applyFont="1"/>
    <xf numFmtId="0" fontId="19" fillId="0" borderId="0" xfId="0" applyFont="1" applyAlignment="1">
      <alignment horizontal="center"/>
    </xf>
    <xf numFmtId="0" fontId="21" fillId="0" borderId="0" xfId="0" applyFont="1" applyAlignment="1">
      <alignment wrapText="1"/>
    </xf>
    <xf numFmtId="44" fontId="19" fillId="0" borderId="0" xfId="0" applyNumberFormat="1" applyFont="1"/>
    <xf numFmtId="0" fontId="1" fillId="0" borderId="2" xfId="0" applyFont="1" applyBorder="1" applyAlignment="1">
      <alignment horizontal="left" vertical="center" wrapText="1"/>
    </xf>
    <xf numFmtId="0" fontId="2" fillId="3" borderId="2" xfId="0" applyFont="1" applyFill="1" applyBorder="1" applyAlignment="1">
      <alignment wrapText="1"/>
    </xf>
    <xf numFmtId="0" fontId="3" fillId="4" borderId="2" xfId="0" applyFont="1" applyFill="1" applyBorder="1" applyAlignment="1">
      <alignment horizontal="center" wrapText="1"/>
    </xf>
    <xf numFmtId="0" fontId="3" fillId="4" borderId="2" xfId="0" applyFont="1" applyFill="1" applyBorder="1" applyAlignment="1">
      <alignment wrapText="1"/>
    </xf>
    <xf numFmtId="0" fontId="1" fillId="0" borderId="2" xfId="0" applyFont="1" applyBorder="1" applyAlignment="1">
      <alignment horizontal="center" vertical="center" wrapText="1"/>
    </xf>
    <xf numFmtId="0" fontId="5" fillId="0" borderId="2" xfId="0" applyFont="1" applyBorder="1" applyAlignment="1">
      <alignment vertical="center" wrapText="1"/>
    </xf>
    <xf numFmtId="0" fontId="5" fillId="0" borderId="2" xfId="3"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vertical="top" wrapText="1"/>
    </xf>
    <xf numFmtId="0" fontId="5" fillId="0" borderId="2" xfId="0" applyFont="1" applyBorder="1" applyAlignment="1">
      <alignment horizontal="left" vertical="center" wrapText="1"/>
    </xf>
    <xf numFmtId="0" fontId="5" fillId="0" borderId="2" xfId="3" applyFont="1" applyBorder="1" applyAlignment="1">
      <alignment horizontal="left" vertical="center" wrapText="1"/>
    </xf>
    <xf numFmtId="16" fontId="1" fillId="0" borderId="3" xfId="0" applyNumberFormat="1" applyFont="1" applyBorder="1" applyAlignment="1">
      <alignment horizontal="center" vertical="center" wrapText="1"/>
    </xf>
    <xf numFmtId="0" fontId="5" fillId="0" borderId="3" xfId="0" applyFont="1" applyBorder="1" applyAlignment="1">
      <alignment vertical="center" wrapText="1"/>
    </xf>
    <xf numFmtId="0" fontId="1" fillId="6" borderId="2" xfId="0" applyFont="1" applyFill="1" applyBorder="1" applyAlignment="1">
      <alignment wrapText="1"/>
    </xf>
    <xf numFmtId="0" fontId="1" fillId="0" borderId="1" xfId="4" applyFont="1"/>
    <xf numFmtId="16" fontId="4" fillId="0" borderId="2" xfId="0" applyNumberFormat="1" applyFont="1" applyBorder="1" applyAlignment="1">
      <alignment horizontal="center" vertical="center" wrapText="1"/>
    </xf>
    <xf numFmtId="0" fontId="4" fillId="0" borderId="2" xfId="0" applyFont="1" applyBorder="1" applyAlignment="1">
      <alignment vertical="center" wrapText="1"/>
    </xf>
    <xf numFmtId="0" fontId="1" fillId="0" borderId="3" xfId="0" applyFont="1" applyBorder="1" applyAlignment="1">
      <alignment vertical="center" wrapText="1"/>
    </xf>
    <xf numFmtId="0" fontId="3" fillId="10" borderId="2" xfId="0" applyFont="1" applyFill="1" applyBorder="1" applyAlignment="1">
      <alignment horizontal="center" wrapText="1"/>
    </xf>
    <xf numFmtId="0" fontId="4" fillId="10" borderId="2" xfId="0" applyFont="1" applyFill="1" applyBorder="1" applyAlignment="1">
      <alignment wrapText="1"/>
    </xf>
    <xf numFmtId="0" fontId="5" fillId="0" borderId="2" xfId="0" applyFont="1" applyBorder="1" applyAlignment="1">
      <alignment vertical="top" wrapText="1"/>
    </xf>
    <xf numFmtId="0" fontId="7" fillId="8" borderId="2" xfId="0" applyFont="1" applyFill="1" applyBorder="1" applyAlignment="1">
      <alignment horizontal="center" wrapText="1"/>
    </xf>
    <xf numFmtId="0" fontId="7" fillId="8" borderId="2" xfId="0" applyFont="1" applyFill="1" applyBorder="1" applyAlignment="1">
      <alignment wrapText="1"/>
    </xf>
    <xf numFmtId="16" fontId="4" fillId="10" borderId="2" xfId="0" applyNumberFormat="1" applyFont="1" applyFill="1" applyBorder="1" applyAlignment="1">
      <alignment horizontal="center" wrapText="1"/>
    </xf>
    <xf numFmtId="49" fontId="1" fillId="0" borderId="2" xfId="0" applyNumberFormat="1" applyFont="1" applyBorder="1" applyAlignment="1">
      <alignment wrapText="1"/>
    </xf>
    <xf numFmtId="0" fontId="7" fillId="11" borderId="2" xfId="0" applyFont="1" applyFill="1" applyBorder="1" applyAlignment="1">
      <alignment vertical="center" wrapText="1"/>
    </xf>
    <xf numFmtId="0" fontId="4" fillId="0" borderId="2" xfId="0" applyFont="1" applyBorder="1" applyAlignment="1">
      <alignment horizontal="center" wrapText="1"/>
    </xf>
    <xf numFmtId="0" fontId="4" fillId="0" borderId="2" xfId="0" applyFont="1" applyBorder="1" applyAlignment="1">
      <alignment horizontal="center" vertical="center" wrapText="1"/>
    </xf>
    <xf numFmtId="0" fontId="4" fillId="7" borderId="2" xfId="0" applyFont="1" applyFill="1" applyBorder="1" applyAlignment="1">
      <alignment wrapText="1"/>
    </xf>
    <xf numFmtId="0" fontId="5" fillId="6" borderId="2" xfId="0" applyFont="1" applyFill="1" applyBorder="1" applyAlignment="1">
      <alignment wrapText="1"/>
    </xf>
    <xf numFmtId="0" fontId="1" fillId="5" borderId="2" xfId="0" applyFont="1" applyFill="1" applyBorder="1" applyAlignment="1" applyProtection="1">
      <alignment wrapText="1"/>
      <protection locked="0"/>
    </xf>
    <xf numFmtId="0" fontId="3" fillId="4" borderId="2" xfId="0" applyFont="1" applyFill="1" applyBorder="1" applyAlignment="1" applyProtection="1">
      <alignment wrapText="1"/>
      <protection locked="0"/>
    </xf>
    <xf numFmtId="0" fontId="5" fillId="5" borderId="2" xfId="0" applyFont="1" applyFill="1" applyBorder="1" applyAlignment="1" applyProtection="1">
      <alignment wrapText="1"/>
      <protection locked="0"/>
    </xf>
    <xf numFmtId="0" fontId="7" fillId="8" borderId="2" xfId="0" applyFont="1" applyFill="1" applyBorder="1" applyAlignment="1" applyProtection="1">
      <alignment wrapText="1"/>
      <protection locked="0"/>
    </xf>
    <xf numFmtId="0" fontId="7" fillId="11" borderId="2" xfId="0" applyFont="1" applyFill="1" applyBorder="1" applyAlignment="1" applyProtection="1">
      <alignment wrapText="1"/>
      <protection locked="0"/>
    </xf>
    <xf numFmtId="44" fontId="22" fillId="14" borderId="2" xfId="2" applyFont="1" applyFill="1" applyBorder="1" applyAlignment="1" applyProtection="1">
      <alignment horizontal="center"/>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17" fillId="12" borderId="6" xfId="3" applyFont="1" applyFill="1" applyBorder="1" applyAlignment="1">
      <alignment horizontal="left" wrapText="1"/>
    </xf>
    <xf numFmtId="0" fontId="17" fillId="12" borderId="7" xfId="3" applyFont="1" applyFill="1" applyBorder="1" applyAlignment="1">
      <alignment horizontal="left"/>
    </xf>
    <xf numFmtId="0" fontId="17" fillId="12" borderId="8" xfId="3" applyFont="1" applyFill="1" applyBorder="1" applyAlignment="1">
      <alignment horizontal="left"/>
    </xf>
    <xf numFmtId="0" fontId="6" fillId="9" borderId="2" xfId="0" applyFont="1" applyFill="1" applyBorder="1" applyAlignment="1">
      <alignment horizontal="center"/>
    </xf>
    <xf numFmtId="0" fontId="6" fillId="9" borderId="2" xfId="0" applyFont="1" applyFill="1" applyBorder="1" applyAlignment="1">
      <alignment horizontal="center" wrapText="1"/>
    </xf>
    <xf numFmtId="0" fontId="19" fillId="13" borderId="2" xfId="0" applyFont="1" applyFill="1" applyBorder="1" applyAlignment="1">
      <alignment horizontal="center"/>
    </xf>
    <xf numFmtId="0" fontId="20" fillId="13" borderId="2" xfId="0" applyFont="1" applyFill="1" applyBorder="1" applyAlignment="1">
      <alignment horizontal="center" wrapText="1"/>
    </xf>
    <xf numFmtId="16" fontId="1" fillId="0" borderId="2" xfId="0" applyNumberFormat="1" applyFont="1" applyBorder="1" applyAlignment="1">
      <alignment horizontal="center" vertical="center" wrapText="1"/>
    </xf>
    <xf numFmtId="0" fontId="1" fillId="0" borderId="2" xfId="0" applyFont="1" applyBorder="1" applyAlignment="1">
      <alignment horizontal="left" vertical="center" wrapText="1"/>
    </xf>
    <xf numFmtId="0" fontId="1" fillId="0" borderId="2" xfId="4" applyFont="1" applyBorder="1" applyAlignment="1">
      <alignment horizontal="center" vertical="center" wrapText="1"/>
    </xf>
    <xf numFmtId="0" fontId="5" fillId="0" borderId="3" xfId="3" applyFont="1" applyBorder="1" applyAlignment="1">
      <alignment horizontal="left" vertical="center" wrapText="1"/>
    </xf>
    <xf numFmtId="0" fontId="5" fillId="0" borderId="5" xfId="3" applyFont="1" applyBorder="1" applyAlignment="1">
      <alignment horizontal="left" vertical="center" wrapText="1"/>
    </xf>
    <xf numFmtId="0" fontId="5" fillId="0" borderId="4" xfId="3" applyFont="1" applyBorder="1" applyAlignment="1">
      <alignment horizontal="left" vertical="center" wrapText="1"/>
    </xf>
  </cellXfs>
  <cellStyles count="5">
    <cellStyle name="Standard" xfId="0" builtinId="0"/>
    <cellStyle name="Standard 3" xfId="3" xr:uid="{1D9EAF67-CEF5-4FF5-BF34-D69707A36756}"/>
    <cellStyle name="Währung" xfId="2" builtinId="4"/>
    <cellStyle name="Звичайний 2" xfId="1" xr:uid="{72EEB794-7F86-49A6-9059-B9FDFB44A513}"/>
    <cellStyle name="Звичайний 2 2" xfId="4" xr:uid="{CDA261C8-2FF7-4ED2-88C6-28ACFFD14A49}"/>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E699"/>
      <rgbColor rgb="FF99CCFF"/>
      <rgbColor rgb="FFFF99CC"/>
      <rgbColor rgb="FFCC99FF"/>
      <rgbColor rgb="FFF8CBAD"/>
      <rgbColor rgb="FF2E75B6"/>
      <rgbColor rgb="FF33CCCC"/>
      <rgbColor rgb="FF99CC00"/>
      <rgbColor rgb="FFFFC000"/>
      <rgbColor rgb="FFFF9900"/>
      <rgbColor rgb="FFC55A11"/>
      <rgbColor rgb="FF666699"/>
      <rgbColor rgb="FF969696"/>
      <rgbColor rgb="FF003366"/>
      <rgbColor rgb="FF00B050"/>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D78"/>
  <sheetViews>
    <sheetView tabSelected="1" workbookViewId="0">
      <selection activeCell="D3" sqref="D3"/>
    </sheetView>
  </sheetViews>
  <sheetFormatPr baseColWidth="10" defaultColWidth="9.33203125" defaultRowHeight="13.8" x14ac:dyDescent="0.3"/>
  <cols>
    <col min="1" max="1" width="9.33203125" style="1"/>
    <col min="2" max="2" width="28.5546875" style="1" customWidth="1"/>
    <col min="3" max="3" width="127.44140625" style="1" customWidth="1"/>
    <col min="4" max="4" width="63.109375" style="1" customWidth="1"/>
    <col min="5" max="16384" width="9.33203125" style="1"/>
  </cols>
  <sheetData>
    <row r="1" spans="1:4" ht="82.8" x14ac:dyDescent="0.3">
      <c r="A1" s="16" t="s">
        <v>0</v>
      </c>
      <c r="B1" s="17" t="s">
        <v>1</v>
      </c>
      <c r="C1" s="18" t="s">
        <v>104</v>
      </c>
      <c r="D1" s="32" t="s">
        <v>2</v>
      </c>
    </row>
    <row r="2" spans="1:4" x14ac:dyDescent="0.3">
      <c r="A2" s="33">
        <v>1</v>
      </c>
      <c r="B2" s="34" t="s">
        <v>3</v>
      </c>
      <c r="C2" s="34"/>
      <c r="D2" s="34"/>
    </row>
    <row r="3" spans="1:4" ht="179.4" x14ac:dyDescent="0.3">
      <c r="A3" s="35" t="s">
        <v>4</v>
      </c>
      <c r="B3" s="36" t="s">
        <v>5</v>
      </c>
      <c r="C3" s="9" t="s">
        <v>116</v>
      </c>
      <c r="D3" s="61"/>
    </row>
    <row r="4" spans="1:4" ht="41.4" x14ac:dyDescent="0.3">
      <c r="A4" s="35" t="s">
        <v>6</v>
      </c>
      <c r="B4" s="36" t="s">
        <v>7</v>
      </c>
      <c r="C4" s="37" t="s">
        <v>117</v>
      </c>
      <c r="D4" s="61"/>
    </row>
    <row r="5" spans="1:4" ht="41.4" x14ac:dyDescent="0.3">
      <c r="A5" s="35" t="s">
        <v>8</v>
      </c>
      <c r="B5" s="36" t="s">
        <v>9</v>
      </c>
      <c r="C5" s="37" t="s">
        <v>118</v>
      </c>
      <c r="D5" s="61"/>
    </row>
    <row r="6" spans="1:4" ht="69" x14ac:dyDescent="0.3">
      <c r="A6" s="35" t="s">
        <v>10</v>
      </c>
      <c r="B6" s="36" t="s">
        <v>11</v>
      </c>
      <c r="C6" s="9" t="s">
        <v>119</v>
      </c>
      <c r="D6" s="61"/>
    </row>
    <row r="7" spans="1:4" x14ac:dyDescent="0.3">
      <c r="A7" s="3" t="s">
        <v>12</v>
      </c>
      <c r="B7" s="38" t="s">
        <v>13</v>
      </c>
      <c r="C7" s="39" t="s">
        <v>14</v>
      </c>
      <c r="D7" s="61"/>
    </row>
    <row r="8" spans="1:4" x14ac:dyDescent="0.3">
      <c r="A8" s="33">
        <v>2</v>
      </c>
      <c r="B8" s="34" t="s">
        <v>15</v>
      </c>
      <c r="C8" s="34"/>
      <c r="D8" s="62"/>
    </row>
    <row r="9" spans="1:4" ht="124.2" x14ac:dyDescent="0.3">
      <c r="A9" s="3" t="s">
        <v>16</v>
      </c>
      <c r="B9" s="36" t="s">
        <v>15</v>
      </c>
      <c r="C9" s="40" t="s">
        <v>120</v>
      </c>
      <c r="D9" s="61"/>
    </row>
    <row r="10" spans="1:4" ht="82.8" x14ac:dyDescent="0.3">
      <c r="A10" s="3" t="s">
        <v>17</v>
      </c>
      <c r="B10" s="38" t="s">
        <v>18</v>
      </c>
      <c r="C10" s="31" t="s">
        <v>83</v>
      </c>
      <c r="D10" s="61"/>
    </row>
    <row r="11" spans="1:4" ht="55.2" x14ac:dyDescent="0.3">
      <c r="A11" s="3" t="s">
        <v>19</v>
      </c>
      <c r="B11" s="36" t="s">
        <v>20</v>
      </c>
      <c r="C11" s="41" t="s">
        <v>121</v>
      </c>
      <c r="D11" s="61"/>
    </row>
    <row r="12" spans="1:4" ht="41.4" x14ac:dyDescent="0.3">
      <c r="A12" s="42" t="s">
        <v>19</v>
      </c>
      <c r="B12" s="43" t="s">
        <v>21</v>
      </c>
      <c r="C12" s="41" t="s">
        <v>122</v>
      </c>
      <c r="D12" s="61"/>
    </row>
    <row r="13" spans="1:4" x14ac:dyDescent="0.3">
      <c r="A13" s="77" t="s">
        <v>22</v>
      </c>
      <c r="B13" s="78" t="s">
        <v>23</v>
      </c>
      <c r="C13" s="44" t="s">
        <v>24</v>
      </c>
      <c r="D13" s="61"/>
    </row>
    <row r="14" spans="1:4" x14ac:dyDescent="0.3">
      <c r="A14" s="77"/>
      <c r="B14" s="78"/>
      <c r="C14" s="44" t="s">
        <v>25</v>
      </c>
      <c r="D14" s="61"/>
    </row>
    <row r="15" spans="1:4" x14ac:dyDescent="0.3">
      <c r="A15" s="77"/>
      <c r="B15" s="78"/>
      <c r="C15" s="6" t="s">
        <v>26</v>
      </c>
      <c r="D15" s="61"/>
    </row>
    <row r="16" spans="1:4" x14ac:dyDescent="0.3">
      <c r="A16" s="77"/>
      <c r="B16" s="78"/>
      <c r="C16" s="44" t="s">
        <v>27</v>
      </c>
      <c r="D16" s="61"/>
    </row>
    <row r="17" spans="1:4" x14ac:dyDescent="0.3">
      <c r="A17" s="77"/>
      <c r="B17" s="78"/>
      <c r="C17" s="44" t="s">
        <v>28</v>
      </c>
      <c r="D17" s="61"/>
    </row>
    <row r="18" spans="1:4" x14ac:dyDescent="0.3">
      <c r="A18" s="77"/>
      <c r="B18" s="78"/>
      <c r="C18" s="44" t="s">
        <v>29</v>
      </c>
      <c r="D18" s="61"/>
    </row>
    <row r="19" spans="1:4" x14ac:dyDescent="0.3">
      <c r="A19" s="77"/>
      <c r="B19" s="78"/>
      <c r="C19" s="44" t="s">
        <v>30</v>
      </c>
      <c r="D19" s="61"/>
    </row>
    <row r="20" spans="1:4" x14ac:dyDescent="0.3">
      <c r="A20" s="77"/>
      <c r="B20" s="78"/>
      <c r="C20" s="44" t="s">
        <v>31</v>
      </c>
      <c r="D20" s="61"/>
    </row>
    <row r="21" spans="1:4" x14ac:dyDescent="0.3">
      <c r="A21" s="77"/>
      <c r="B21" s="78"/>
      <c r="C21" s="44" t="s">
        <v>32</v>
      </c>
      <c r="D21" s="61"/>
    </row>
    <row r="22" spans="1:4" x14ac:dyDescent="0.3">
      <c r="A22" s="77"/>
      <c r="B22" s="78"/>
      <c r="C22" s="44" t="s">
        <v>33</v>
      </c>
      <c r="D22" s="61"/>
    </row>
    <row r="23" spans="1:4" x14ac:dyDescent="0.3">
      <c r="A23" s="77"/>
      <c r="B23" s="78"/>
      <c r="C23" s="44" t="s">
        <v>34</v>
      </c>
      <c r="D23" s="61"/>
    </row>
    <row r="24" spans="1:4" x14ac:dyDescent="0.3">
      <c r="A24" s="77"/>
      <c r="B24" s="78"/>
      <c r="C24" s="44" t="s">
        <v>35</v>
      </c>
      <c r="D24" s="61"/>
    </row>
    <row r="25" spans="1:4" x14ac:dyDescent="0.3">
      <c r="A25" s="77"/>
      <c r="B25" s="78"/>
      <c r="C25" s="44" t="s">
        <v>36</v>
      </c>
      <c r="D25" s="61"/>
    </row>
    <row r="26" spans="1:4" x14ac:dyDescent="0.3">
      <c r="A26" s="77"/>
      <c r="B26" s="78"/>
      <c r="C26" s="44" t="s">
        <v>37</v>
      </c>
      <c r="D26" s="61"/>
    </row>
    <row r="27" spans="1:4" s="45" customFormat="1" x14ac:dyDescent="0.3">
      <c r="A27" s="79" t="s">
        <v>38</v>
      </c>
      <c r="B27" s="78" t="s">
        <v>39</v>
      </c>
      <c r="C27" s="4" t="s">
        <v>80</v>
      </c>
      <c r="D27" s="61"/>
    </row>
    <row r="28" spans="1:4" s="45" customFormat="1" x14ac:dyDescent="0.3">
      <c r="A28" s="79"/>
      <c r="B28" s="78"/>
      <c r="C28" s="5" t="s">
        <v>81</v>
      </c>
      <c r="D28" s="61"/>
    </row>
    <row r="29" spans="1:4" s="45" customFormat="1" x14ac:dyDescent="0.3">
      <c r="A29" s="79"/>
      <c r="B29" s="78"/>
      <c r="C29" s="5" t="s">
        <v>82</v>
      </c>
      <c r="D29" s="61"/>
    </row>
    <row r="30" spans="1:4" s="45" customFormat="1" x14ac:dyDescent="0.3">
      <c r="A30" s="79"/>
      <c r="B30" s="78"/>
      <c r="C30" s="4" t="s">
        <v>37</v>
      </c>
      <c r="D30" s="61"/>
    </row>
    <row r="31" spans="1:4" x14ac:dyDescent="0.3">
      <c r="A31" s="33">
        <v>3</v>
      </c>
      <c r="B31" s="34" t="s">
        <v>40</v>
      </c>
      <c r="C31" s="34"/>
      <c r="D31" s="62"/>
    </row>
    <row r="32" spans="1:4" ht="207" x14ac:dyDescent="0.3">
      <c r="A32" s="46"/>
      <c r="B32" s="36" t="s">
        <v>41</v>
      </c>
      <c r="C32" s="9" t="s">
        <v>131</v>
      </c>
      <c r="D32" s="61"/>
    </row>
    <row r="33" spans="1:4" x14ac:dyDescent="0.3">
      <c r="A33" s="46"/>
      <c r="B33" s="36" t="s">
        <v>21</v>
      </c>
      <c r="C33" s="9" t="s">
        <v>42</v>
      </c>
      <c r="D33" s="61"/>
    </row>
    <row r="34" spans="1:4" x14ac:dyDescent="0.3">
      <c r="A34" s="46"/>
      <c r="B34" s="47" t="s">
        <v>23</v>
      </c>
      <c r="C34" s="6" t="s">
        <v>43</v>
      </c>
      <c r="D34" s="61"/>
    </row>
    <row r="35" spans="1:4" x14ac:dyDescent="0.3">
      <c r="A35" s="46"/>
      <c r="B35" s="47"/>
      <c r="C35" s="6" t="s">
        <v>34</v>
      </c>
      <c r="D35" s="61"/>
    </row>
    <row r="36" spans="1:4" x14ac:dyDescent="0.3">
      <c r="A36" s="46"/>
      <c r="B36" s="47"/>
      <c r="C36" s="6" t="s">
        <v>44</v>
      </c>
      <c r="D36" s="61"/>
    </row>
    <row r="37" spans="1:4" x14ac:dyDescent="0.3">
      <c r="A37" s="46"/>
      <c r="B37" s="48"/>
      <c r="C37" s="6" t="s">
        <v>45</v>
      </c>
      <c r="D37" s="61"/>
    </row>
    <row r="38" spans="1:4" x14ac:dyDescent="0.3">
      <c r="A38" s="3"/>
      <c r="B38" s="38"/>
      <c r="C38" s="6" t="s">
        <v>46</v>
      </c>
      <c r="D38" s="61"/>
    </row>
    <row r="39" spans="1:4" x14ac:dyDescent="0.3">
      <c r="A39" s="3"/>
      <c r="B39" s="48"/>
      <c r="C39" s="60" t="s">
        <v>130</v>
      </c>
      <c r="D39" s="61"/>
    </row>
    <row r="40" spans="1:4" x14ac:dyDescent="0.3">
      <c r="A40" s="3"/>
      <c r="B40" s="80" t="s">
        <v>41</v>
      </c>
      <c r="C40" s="37" t="s">
        <v>47</v>
      </c>
      <c r="D40" s="61"/>
    </row>
    <row r="41" spans="1:4" x14ac:dyDescent="0.3">
      <c r="A41" s="3"/>
      <c r="B41" s="81"/>
      <c r="C41" s="37" t="s">
        <v>48</v>
      </c>
      <c r="D41" s="61"/>
    </row>
    <row r="42" spans="1:4" x14ac:dyDescent="0.3">
      <c r="A42" s="3"/>
      <c r="B42" s="82"/>
      <c r="C42" s="37" t="s">
        <v>49</v>
      </c>
      <c r="D42" s="61"/>
    </row>
    <row r="43" spans="1:4" x14ac:dyDescent="0.3">
      <c r="A43" s="33">
        <v>4</v>
      </c>
      <c r="B43" s="34" t="s">
        <v>50</v>
      </c>
      <c r="C43" s="34"/>
      <c r="D43" s="62"/>
    </row>
    <row r="44" spans="1:4" ht="124.2" x14ac:dyDescent="0.3">
      <c r="A44" s="49"/>
      <c r="B44" s="50" t="s">
        <v>51</v>
      </c>
      <c r="C44" s="50" t="s">
        <v>84</v>
      </c>
      <c r="D44" s="61"/>
    </row>
    <row r="45" spans="1:4" ht="69" x14ac:dyDescent="0.3">
      <c r="A45" s="5"/>
      <c r="B45" s="9" t="s">
        <v>52</v>
      </c>
      <c r="C45" s="9" t="s">
        <v>123</v>
      </c>
      <c r="D45" s="61"/>
    </row>
    <row r="46" spans="1:4" ht="55.2" x14ac:dyDescent="0.3">
      <c r="A46" s="5"/>
      <c r="B46" s="5" t="s">
        <v>53</v>
      </c>
      <c r="C46" s="5" t="s">
        <v>85</v>
      </c>
      <c r="D46" s="61"/>
    </row>
    <row r="47" spans="1:4" ht="82.8" x14ac:dyDescent="0.3">
      <c r="A47" s="5"/>
      <c r="B47" s="51" t="s">
        <v>54</v>
      </c>
      <c r="C47" s="9" t="s">
        <v>87</v>
      </c>
      <c r="D47" s="61"/>
    </row>
    <row r="48" spans="1:4" ht="69" x14ac:dyDescent="0.3">
      <c r="A48" s="5"/>
      <c r="B48" s="5" t="s">
        <v>18</v>
      </c>
      <c r="C48" s="5" t="s">
        <v>86</v>
      </c>
      <c r="D48" s="61"/>
    </row>
    <row r="49" spans="1:4" s="2" customFormat="1" x14ac:dyDescent="0.3">
      <c r="A49" s="9"/>
      <c r="B49" s="9" t="s">
        <v>21</v>
      </c>
      <c r="C49" s="9" t="s">
        <v>55</v>
      </c>
      <c r="D49" s="63"/>
    </row>
    <row r="50" spans="1:4" ht="110.4" x14ac:dyDescent="0.3">
      <c r="A50" s="5"/>
      <c r="B50" s="5" t="s">
        <v>23</v>
      </c>
      <c r="C50" s="44" t="s">
        <v>88</v>
      </c>
      <c r="D50" s="61"/>
    </row>
    <row r="51" spans="1:4" s="2" customFormat="1" x14ac:dyDescent="0.3">
      <c r="A51" s="9"/>
      <c r="B51" s="9"/>
      <c r="C51" s="9" t="s">
        <v>56</v>
      </c>
      <c r="D51" s="63"/>
    </row>
    <row r="52" spans="1:4" x14ac:dyDescent="0.3">
      <c r="A52" s="52">
        <v>5</v>
      </c>
      <c r="B52" s="53" t="s">
        <v>57</v>
      </c>
      <c r="C52" s="53"/>
      <c r="D52" s="64"/>
    </row>
    <row r="53" spans="1:4" ht="276" x14ac:dyDescent="0.3">
      <c r="A53" s="54"/>
      <c r="B53" s="50" t="s">
        <v>58</v>
      </c>
      <c r="C53" s="9" t="s">
        <v>124</v>
      </c>
      <c r="D53" s="61" t="s">
        <v>127</v>
      </c>
    </row>
    <row r="54" spans="1:4" ht="207" x14ac:dyDescent="0.3">
      <c r="A54" s="55"/>
      <c r="B54" s="38" t="s">
        <v>59</v>
      </c>
      <c r="C54" s="10" t="s">
        <v>89</v>
      </c>
      <c r="D54" s="61"/>
    </row>
    <row r="55" spans="1:4" x14ac:dyDescent="0.3">
      <c r="A55" s="12">
        <v>6</v>
      </c>
      <c r="B55" s="56" t="s">
        <v>60</v>
      </c>
      <c r="C55" s="11"/>
      <c r="D55" s="65"/>
    </row>
    <row r="56" spans="1:4" ht="69" x14ac:dyDescent="0.3">
      <c r="A56" s="7"/>
      <c r="B56" s="47" t="s">
        <v>61</v>
      </c>
      <c r="C56" s="13" t="s">
        <v>90</v>
      </c>
      <c r="D56" s="61"/>
    </row>
    <row r="57" spans="1:4" x14ac:dyDescent="0.3">
      <c r="A57" s="57"/>
      <c r="B57" s="7" t="s">
        <v>23</v>
      </c>
      <c r="C57" s="44" t="s">
        <v>62</v>
      </c>
      <c r="D57" s="61"/>
    </row>
    <row r="58" spans="1:4" s="2" customFormat="1" x14ac:dyDescent="0.3">
      <c r="A58" s="58"/>
      <c r="B58" s="7" t="s">
        <v>63</v>
      </c>
      <c r="C58" s="4" t="s">
        <v>64</v>
      </c>
      <c r="D58" s="61"/>
    </row>
    <row r="59" spans="1:4" x14ac:dyDescent="0.3">
      <c r="A59" s="58"/>
      <c r="B59" s="14" t="s">
        <v>23</v>
      </c>
      <c r="C59" s="44" t="s">
        <v>65</v>
      </c>
      <c r="D59" s="61"/>
    </row>
    <row r="60" spans="1:4" ht="69" x14ac:dyDescent="0.3">
      <c r="A60" s="7"/>
      <c r="B60" s="7" t="s">
        <v>66</v>
      </c>
      <c r="C60" s="59" t="s">
        <v>91</v>
      </c>
      <c r="D60" s="61"/>
    </row>
    <row r="61" spans="1:4" x14ac:dyDescent="0.3">
      <c r="A61" s="7"/>
      <c r="B61" s="7" t="s">
        <v>23</v>
      </c>
      <c r="C61" s="44" t="s">
        <v>67</v>
      </c>
      <c r="D61" s="61"/>
    </row>
    <row r="62" spans="1:4" ht="41.4" x14ac:dyDescent="0.3">
      <c r="A62" s="7"/>
      <c r="B62" s="7" t="s">
        <v>68</v>
      </c>
      <c r="C62" s="5" t="s">
        <v>92</v>
      </c>
      <c r="D62" s="63"/>
    </row>
    <row r="63" spans="1:4" x14ac:dyDescent="0.3">
      <c r="A63" s="12">
        <v>7</v>
      </c>
      <c r="B63" s="12" t="s">
        <v>69</v>
      </c>
      <c r="C63" s="12"/>
      <c r="D63" s="65"/>
    </row>
    <row r="64" spans="1:4" ht="55.2" x14ac:dyDescent="0.3">
      <c r="A64" s="5"/>
      <c r="B64" s="5" t="s">
        <v>70</v>
      </c>
      <c r="C64" s="5" t="s">
        <v>125</v>
      </c>
      <c r="D64" s="63"/>
    </row>
    <row r="65" spans="1:4" ht="41.4" x14ac:dyDescent="0.3">
      <c r="A65" s="5"/>
      <c r="B65" s="37" t="s">
        <v>95</v>
      </c>
      <c r="C65" s="37" t="s">
        <v>96</v>
      </c>
      <c r="D65" s="63"/>
    </row>
    <row r="66" spans="1:4" ht="69" x14ac:dyDescent="0.3">
      <c r="A66" s="5"/>
      <c r="B66" s="5" t="s">
        <v>71</v>
      </c>
      <c r="C66" s="5" t="s">
        <v>93</v>
      </c>
      <c r="D66" s="63"/>
    </row>
    <row r="67" spans="1:4" ht="55.2" x14ac:dyDescent="0.3">
      <c r="A67" s="5"/>
      <c r="B67" s="5" t="s">
        <v>72</v>
      </c>
      <c r="C67" s="5" t="s">
        <v>94</v>
      </c>
      <c r="D67" s="63"/>
    </row>
    <row r="68" spans="1:4" x14ac:dyDescent="0.3">
      <c r="A68" s="12">
        <v>8</v>
      </c>
      <c r="B68" s="12" t="s">
        <v>73</v>
      </c>
      <c r="C68" s="12" t="s">
        <v>97</v>
      </c>
      <c r="D68" s="65"/>
    </row>
    <row r="69" spans="1:4" x14ac:dyDescent="0.3">
      <c r="A69" s="5"/>
      <c r="B69" s="5"/>
      <c r="C69" s="5" t="s">
        <v>126</v>
      </c>
      <c r="D69" s="63"/>
    </row>
    <row r="70" spans="1:4" x14ac:dyDescent="0.3">
      <c r="A70" s="5"/>
      <c r="B70" s="5"/>
      <c r="C70" s="5" t="s">
        <v>74</v>
      </c>
      <c r="D70" s="63"/>
    </row>
    <row r="71" spans="1:4" ht="96.6" x14ac:dyDescent="0.3">
      <c r="A71" s="5"/>
      <c r="B71" s="5"/>
      <c r="C71" s="5" t="s">
        <v>98</v>
      </c>
      <c r="D71" s="63"/>
    </row>
    <row r="72" spans="1:4" ht="27.6" x14ac:dyDescent="0.3">
      <c r="A72" s="12">
        <v>9</v>
      </c>
      <c r="B72" s="12" t="s">
        <v>75</v>
      </c>
      <c r="C72" s="12"/>
      <c r="D72" s="65"/>
    </row>
    <row r="73" spans="1:4" ht="55.2" x14ac:dyDescent="0.3">
      <c r="A73" s="5"/>
      <c r="B73" s="5" t="s">
        <v>76</v>
      </c>
      <c r="C73" s="5" t="s">
        <v>99</v>
      </c>
      <c r="D73" s="63"/>
    </row>
    <row r="74" spans="1:4" ht="41.4" x14ac:dyDescent="0.3">
      <c r="A74" s="5"/>
      <c r="B74" s="5" t="s">
        <v>77</v>
      </c>
      <c r="C74" s="5" t="s">
        <v>100</v>
      </c>
      <c r="D74" s="63"/>
    </row>
    <row r="75" spans="1:4" ht="41.4" x14ac:dyDescent="0.3">
      <c r="A75" s="5"/>
      <c r="B75" s="5" t="s">
        <v>78</v>
      </c>
      <c r="C75" s="5" t="s">
        <v>101</v>
      </c>
      <c r="D75" s="63"/>
    </row>
    <row r="76" spans="1:4" ht="55.2" x14ac:dyDescent="0.3">
      <c r="A76" s="5"/>
      <c r="B76" s="5" t="s">
        <v>23</v>
      </c>
      <c r="C76" s="15" t="s">
        <v>102</v>
      </c>
      <c r="D76" s="63"/>
    </row>
    <row r="77" spans="1:4" x14ac:dyDescent="0.3">
      <c r="A77" s="12">
        <v>10</v>
      </c>
      <c r="B77" s="12" t="s">
        <v>103</v>
      </c>
      <c r="C77" s="12"/>
      <c r="D77" s="65"/>
    </row>
    <row r="78" spans="1:4" ht="124.2" x14ac:dyDescent="0.3">
      <c r="A78" s="8"/>
      <c r="B78" s="9" t="s">
        <v>79</v>
      </c>
      <c r="C78" s="7" t="s">
        <v>129</v>
      </c>
      <c r="D78" s="61"/>
    </row>
  </sheetData>
  <sheetProtection algorithmName="SHA-512" hashValue="xd1cbATjjzROOaffkX8WL7loONFY3XPfQ6YlP8slkXr8AAczjo/bPOb0YnXweveHKCZTBiNeZvRpO50ZDmqcKw==" saltValue="wZUNpyRFwNd/jz9dymXdPw==" spinCount="100000" sheet="1" objects="1" scenarios="1"/>
  <mergeCells count="5">
    <mergeCell ref="A13:A26"/>
    <mergeCell ref="B13:B26"/>
    <mergeCell ref="A27:A30"/>
    <mergeCell ref="B27:B30"/>
    <mergeCell ref="B40:B4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501A2-4441-4FAE-83DB-D60680B0850F}">
  <sheetPr>
    <tabColor rgb="FFFFFF00"/>
  </sheetPr>
  <dimension ref="B1:I14"/>
  <sheetViews>
    <sheetView workbookViewId="0">
      <selection activeCell="F6" sqref="F6 H5 C6"/>
    </sheetView>
  </sheetViews>
  <sheetFormatPr baseColWidth="10" defaultRowHeight="14.4" x14ac:dyDescent="0.3"/>
  <cols>
    <col min="4" max="4" width="27.88671875" customWidth="1"/>
    <col min="5" max="5" width="29.21875" bestFit="1" customWidth="1"/>
    <col min="6" max="6" width="29.44140625" customWidth="1"/>
    <col min="7" max="9" width="16.6640625" customWidth="1"/>
  </cols>
  <sheetData>
    <row r="1" spans="2:9" ht="15" thickBot="1" x14ac:dyDescent="0.35"/>
    <row r="2" spans="2:9" ht="132.6" customHeight="1" x14ac:dyDescent="0.4">
      <c r="B2" s="19" t="s">
        <v>105</v>
      </c>
      <c r="C2" s="19"/>
      <c r="D2" s="19"/>
      <c r="F2" s="70" t="s">
        <v>134</v>
      </c>
      <c r="G2" s="71"/>
      <c r="H2" s="71"/>
      <c r="I2" s="72"/>
    </row>
    <row r="3" spans="2:9" x14ac:dyDescent="0.3">
      <c r="B3" s="73" t="s">
        <v>106</v>
      </c>
      <c r="C3" s="74" t="s">
        <v>113</v>
      </c>
      <c r="D3" s="73" t="s">
        <v>107</v>
      </c>
      <c r="E3" s="73" t="s">
        <v>132</v>
      </c>
      <c r="F3" s="20" t="s">
        <v>108</v>
      </c>
      <c r="G3" s="75" t="s">
        <v>133</v>
      </c>
      <c r="H3" s="75"/>
      <c r="I3" s="75"/>
    </row>
    <row r="4" spans="2:9" ht="24.6" x14ac:dyDescent="0.3">
      <c r="B4" s="73"/>
      <c r="C4" s="74"/>
      <c r="D4" s="73"/>
      <c r="E4" s="73"/>
      <c r="F4" s="76" t="s">
        <v>109</v>
      </c>
      <c r="G4" s="21" t="s">
        <v>114</v>
      </c>
      <c r="H4" s="21" t="s">
        <v>115</v>
      </c>
      <c r="I4" s="21" t="s">
        <v>110</v>
      </c>
    </row>
    <row r="5" spans="2:9" ht="18" x14ac:dyDescent="0.35">
      <c r="B5" s="73"/>
      <c r="C5" s="73"/>
      <c r="D5" s="73"/>
      <c r="E5" s="73"/>
      <c r="F5" s="76"/>
      <c r="G5" s="22"/>
      <c r="H5" s="22"/>
      <c r="I5" s="22"/>
    </row>
    <row r="6" spans="2:9" ht="18" customHeight="1" x14ac:dyDescent="0.35">
      <c r="B6" s="25">
        <v>1</v>
      </c>
      <c r="C6" s="25">
        <v>5</v>
      </c>
      <c r="D6" s="26" t="s">
        <v>128</v>
      </c>
      <c r="E6" s="67" t="s">
        <v>111</v>
      </c>
      <c r="F6" s="24"/>
      <c r="G6" s="23" t="str">
        <f>IF(F6="x",G$5*C6,"")</f>
        <v/>
      </c>
      <c r="H6" s="23" t="str">
        <f>IF(F6="x",H$5*C6,"")</f>
        <v/>
      </c>
      <c r="I6" s="23" t="str">
        <f>IF(F6="x",I$5,"")</f>
        <v/>
      </c>
    </row>
    <row r="7" spans="2:9" ht="18" x14ac:dyDescent="0.35">
      <c r="B7" s="25">
        <v>2</v>
      </c>
      <c r="C7" s="25">
        <v>5</v>
      </c>
      <c r="D7" s="26" t="s">
        <v>128</v>
      </c>
      <c r="E7" s="68"/>
      <c r="F7" s="24"/>
      <c r="G7" s="23" t="str">
        <f t="shared" ref="G7" si="0">IF(F7="x",G$5*C7,"")</f>
        <v/>
      </c>
      <c r="H7" s="23" t="str">
        <f>IF(F7="x",H$5*C7,"")</f>
        <v/>
      </c>
      <c r="I7" s="66"/>
    </row>
    <row r="8" spans="2:9" ht="18" customHeight="1" x14ac:dyDescent="0.35">
      <c r="B8" s="25">
        <v>3</v>
      </c>
      <c r="C8" s="25">
        <v>5</v>
      </c>
      <c r="D8" s="26" t="s">
        <v>128</v>
      </c>
      <c r="E8" s="68"/>
      <c r="F8" s="24"/>
      <c r="G8" s="23" t="str">
        <f>IF(F8="x",G$5*C8,"")</f>
        <v/>
      </c>
      <c r="H8" s="23" t="str">
        <f>IF(F8="x",H$5*C8,"")</f>
        <v/>
      </c>
      <c r="I8" s="66"/>
    </row>
    <row r="9" spans="2:9" ht="18" x14ac:dyDescent="0.35">
      <c r="B9" s="25">
        <v>4</v>
      </c>
      <c r="C9" s="25">
        <v>5</v>
      </c>
      <c r="D9" s="26" t="s">
        <v>128</v>
      </c>
      <c r="E9" s="68"/>
      <c r="F9" s="24"/>
      <c r="G9" s="23" t="str">
        <f t="shared" ref="G9" si="1">IF(F9="x",G$5*C9,"")</f>
        <v/>
      </c>
      <c r="H9" s="23" t="str">
        <f t="shared" ref="H9" si="2">IF(F9="x",H$5*C9,"")</f>
        <v/>
      </c>
      <c r="I9" s="66"/>
    </row>
    <row r="10" spans="2:9" ht="18" customHeight="1" x14ac:dyDescent="0.35">
      <c r="B10" s="25">
        <v>5</v>
      </c>
      <c r="C10" s="25">
        <v>5</v>
      </c>
      <c r="D10" s="26" t="s">
        <v>128</v>
      </c>
      <c r="E10" s="68"/>
      <c r="F10" s="24"/>
      <c r="G10" s="23" t="str">
        <f>IF(F10="x",G$5*C10,"")</f>
        <v/>
      </c>
      <c r="H10" s="23" t="str">
        <f>IF(F10="x",H$5*C10,"")</f>
        <v/>
      </c>
      <c r="I10" s="66"/>
    </row>
    <row r="11" spans="2:9" ht="18" x14ac:dyDescent="0.35">
      <c r="B11" s="25">
        <v>6</v>
      </c>
      <c r="C11" s="25">
        <v>5</v>
      </c>
      <c r="D11" s="26" t="s">
        <v>128</v>
      </c>
      <c r="E11" s="68"/>
      <c r="F11" s="24"/>
      <c r="G11" s="23" t="str">
        <f t="shared" ref="G11" si="3">IF(F11="x",G$5*C11,"")</f>
        <v/>
      </c>
      <c r="H11" s="23" t="str">
        <f t="shared" ref="H11" si="4">IF(F11="x",H$5*C11,"")</f>
        <v/>
      </c>
      <c r="I11" s="66"/>
    </row>
    <row r="12" spans="2:9" ht="18" customHeight="1" x14ac:dyDescent="0.35">
      <c r="B12" s="25">
        <v>7</v>
      </c>
      <c r="C12" s="25">
        <v>5</v>
      </c>
      <c r="D12" s="26" t="s">
        <v>128</v>
      </c>
      <c r="E12" s="68"/>
      <c r="F12" s="24"/>
      <c r="G12" s="23" t="str">
        <f>IF(F12="x",G$5*C12,"")</f>
        <v/>
      </c>
      <c r="H12" s="23" t="str">
        <f>IF(F12="x",H$5*C12,"")</f>
        <v/>
      </c>
      <c r="I12" s="66"/>
    </row>
    <row r="13" spans="2:9" ht="18" x14ac:dyDescent="0.35">
      <c r="B13" s="25">
        <v>8</v>
      </c>
      <c r="C13" s="25">
        <v>5</v>
      </c>
      <c r="D13" s="26" t="s">
        <v>128</v>
      </c>
      <c r="E13" s="69"/>
      <c r="F13" s="24"/>
      <c r="G13" s="23" t="str">
        <f t="shared" ref="G13" si="5">IF(F13="x",G$5*C13,"")</f>
        <v/>
      </c>
      <c r="H13" s="23" t="str">
        <f t="shared" ref="H13" si="6">IF(F13="x",H$5*C13,"")</f>
        <v/>
      </c>
      <c r="I13" s="66"/>
    </row>
    <row r="14" spans="2:9" x14ac:dyDescent="0.3">
      <c r="B14" s="27" t="s">
        <v>112</v>
      </c>
      <c r="C14" s="28">
        <f>SUM(C6:C13)</f>
        <v>40</v>
      </c>
      <c r="D14" s="27"/>
      <c r="E14" s="27"/>
      <c r="F14" s="29"/>
      <c r="G14" s="30">
        <f>SUM(G6:G7)</f>
        <v>0</v>
      </c>
      <c r="H14" s="30">
        <f>SUM(H6:H7)</f>
        <v>0</v>
      </c>
      <c r="I14" s="30">
        <f>SUM(I6:I7)</f>
        <v>0</v>
      </c>
    </row>
  </sheetData>
  <sheetProtection algorithmName="SHA-512" hashValue="YWKpetiyB/Bd1DUY2tO7cZ9P5HkMD8DZWerfiS0tgOixjtAzv2WmnOpDi+OtrvytE6XxSGiw31djV+5yuR76BQ==" saltValue="n23HWbLrBd9CsB3CfyOpCg==" spinCount="100000" sheet="1" objects="1" scenarios="1"/>
  <mergeCells count="8">
    <mergeCell ref="E6:E13"/>
    <mergeCell ref="F2:I2"/>
    <mergeCell ref="B3:B5"/>
    <mergeCell ref="C3:C5"/>
    <mergeCell ref="D3:D5"/>
    <mergeCell ref="E3:E5"/>
    <mergeCell ref="G3:I3"/>
    <mergeCell ref="F4:F5"/>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CF2782655BD144AB7419745E6377CCE" ma:contentTypeVersion="3" ma:contentTypeDescription="Ein neues Dokument erstellen." ma:contentTypeScope="" ma:versionID="80757c1ba522c44a7d2ffc2b6263e718">
  <xsd:schema xmlns:xsd="http://www.w3.org/2001/XMLSchema" xmlns:xs="http://www.w3.org/2001/XMLSchema" xmlns:p="http://schemas.microsoft.com/office/2006/metadata/properties" xmlns:ns2="aea6ce12-3b2b-4145-9404-b2abd9bc6a58" targetNamespace="http://schemas.microsoft.com/office/2006/metadata/properties" ma:root="true" ma:fieldsID="8a782b709320d8a20df8add8722f85de" ns2:_="">
    <xsd:import namespace="aea6ce12-3b2b-4145-9404-b2abd9bc6a5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6ce12-3b2b-4145-9404-b2abd9bc6a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987749-EDC8-4D41-9A7B-437B087CFD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6ce12-3b2b-4145-9404-b2abd9bc6a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BE5D80-7C84-4809-A18D-C560ABC07F6D}">
  <ds:schemaRefs>
    <ds:schemaRef ds:uri="http://schemas.microsoft.com/sharepoint/v3/contenttype/forms"/>
  </ds:schemaRefs>
</ds:datastoreItem>
</file>

<file path=customXml/itemProps3.xml><?xml version="1.0" encoding="utf-8"?>
<ds:datastoreItem xmlns:ds="http://schemas.openxmlformats.org/officeDocument/2006/customXml" ds:itemID="{F37774C1-F904-48C7-9DED-775FE05BFB45}">
  <ds:schemaRefs>
    <ds:schemaRef ds:uri="http://purl.org/dc/elements/1.1/"/>
    <ds:schemaRef ds:uri="aea6ce12-3b2b-4145-9404-b2abd9bc6a58"/>
    <ds:schemaRef ds:uri="http://schemas.openxmlformats.org/package/2006/metadata/core-properties"/>
    <ds:schemaRef ds:uri="http://purl.org/dc/terms/"/>
    <ds:schemaRef ds:uri="http://purl.org/dc/dcmitype/"/>
    <ds:schemaRef ds:uri="http://www.w3.org/XML/1998/namespace"/>
    <ds:schemaRef ds:uri="http://schemas.microsoft.com/office/2006/documentManagement/typ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Spezifikation je PV-Anlage</vt:lpstr>
      <vt:lpstr>Preise pro Los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Roedig, Stefan GIZ</cp:lastModifiedBy>
  <dcterms:created xsi:type="dcterms:W3CDTF">2026-10-12T10:42:54Z</dcterms:created>
  <dcterms:modified xsi:type="dcterms:W3CDTF">2026-10-13T14:51:24Z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0x010100BCF2782655BD144AB7419745E6377CCE</vt:lpwstr>
  </property>
</Properties>
</file>