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stefan_roedig_giz_de/Documents/01_Energie &amp; Wasser/01_BANF/06_Vertretungen/10057065_Batteriesysteme 200 kWh/01_Vorb/"/>
    </mc:Choice>
  </mc:AlternateContent>
  <xr:revisionPtr revIDLastSave="48" documentId="8_{71191D23-9219-4007-82AF-1B64B9CF6384}" xr6:coauthVersionLast="47" xr6:coauthVersionMax="47" xr10:uidLastSave="{A2EF1810-11BC-45CB-98DF-EEB4DC548334}"/>
  <bookViews>
    <workbookView xWindow="-23148" yWindow="864" windowWidth="23256" windowHeight="13896" xr2:uid="{00000000-000D-0000-FFFF-FFFF00000000}"/>
  </bookViews>
  <sheets>
    <sheet name="Spezifikation je System" sheetId="1" r:id="rId1"/>
    <sheet name="Los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 l="1"/>
  <c r="H8" i="2"/>
  <c r="G8" i="2"/>
  <c r="H7" i="2"/>
  <c r="G7" i="2"/>
  <c r="I6" i="2"/>
  <c r="I9" i="2" s="1"/>
  <c r="H6" i="2"/>
  <c r="G6" i="2"/>
  <c r="H9" i="2" l="1"/>
  <c r="G9" i="2"/>
</calcChain>
</file>

<file path=xl/sharedStrings.xml><?xml version="1.0" encoding="utf-8"?>
<sst xmlns="http://schemas.openxmlformats.org/spreadsheetml/2006/main" count="153" uniqueCount="145">
  <si>
    <t>Position</t>
  </si>
  <si>
    <t>Item</t>
  </si>
  <si>
    <r>
      <t>Description</t>
    </r>
    <r>
      <rPr>
        <b/>
        <sz val="10"/>
        <rFont val="Calibri"/>
        <family val="2"/>
        <scheme val="minor"/>
      </rPr>
      <t xml:space="preserve"> of </t>
    </r>
    <r>
      <rPr>
        <b/>
        <u/>
        <sz val="10"/>
        <rFont val="Calibri"/>
        <family val="2"/>
        <scheme val="minor"/>
      </rPr>
      <t>each</t>
    </r>
    <r>
      <rPr>
        <b/>
        <sz val="10"/>
        <rFont val="Calibri"/>
        <family val="2"/>
        <scheme val="minor"/>
      </rPr>
      <t xml:space="preserve"> Battery-System</t>
    </r>
  </si>
  <si>
    <r>
      <t xml:space="preserve">Remarks 
</t>
    </r>
    <r>
      <rPr>
        <sz val="10"/>
        <color rgb="FF000000"/>
        <rFont val="Calibri"/>
        <family val="2"/>
      </rPr>
      <t xml:space="preserve">The comparative specification should indicate any deviation from the technical parameters or functional description of the tender documents.
</t>
    </r>
    <r>
      <rPr>
        <b/>
        <sz val="10"/>
        <color rgb="FF000000"/>
        <rFont val="Calibri"/>
        <family val="2"/>
      </rPr>
      <t>If there is no deviation from the technical specification in columns A-C, please indicate "Yes". Otherwise, describe your special features in this column.</t>
    </r>
  </si>
  <si>
    <t>General Requirements</t>
  </si>
  <si>
    <t>1.1</t>
  </si>
  <si>
    <t>BESS system</t>
  </si>
  <si>
    <r>
      <t xml:space="preserve">System size:
</t>
    </r>
    <r>
      <rPr>
        <b/>
        <sz val="10"/>
        <rFont val="Calibri"/>
        <family val="2"/>
      </rPr>
      <t xml:space="preserve">- Battery energy storage: minimum 200 kWh nominal capacity;
</t>
    </r>
    <r>
      <rPr>
        <sz val="10"/>
        <rFont val="Calibri"/>
        <family val="2"/>
      </rPr>
      <t xml:space="preserve">- Usable battery energy: minimum 180 kWh at the manufacturer-declared depth of discharge (DoD);
- Battery inverter/PCS: minimum 80 kW continuous active power;
- Integrated BMS and EMS/system controller;
- Three-phase 400/230 V, 50 Hz connection;
- Grid-connected operation for charging and supply of on-site loads, with backup/island capability;
All offered components shall be fully compatible and supplied as one functional system.
</t>
    </r>
  </si>
  <si>
    <t>1.2</t>
  </si>
  <si>
    <t>Site conditions</t>
  </si>
  <si>
    <t xml:space="preserve">All equipment shall be suitable for installation and operation in Ukraine.
Battery and inverter equipment shall be suitable for the specified ambient conditions.
</t>
  </si>
  <si>
    <t>1.3</t>
  </si>
  <si>
    <t>Power grid</t>
  </si>
  <si>
    <t>The system shall be suitable for connection to a standard low-voltage 3-phase 400/230 V, 50 Hz electricity network.</t>
  </si>
  <si>
    <t>1.4</t>
  </si>
  <si>
    <t>Basic design principles</t>
  </si>
  <si>
    <t xml:space="preserve">The inverter/PCS, battery units, BMS and EMS/system controller shall be fully functional and compatible with each other.
One or multiple battery and/or PCS units are acceptable. Where multiple units are offered, parallel operation and coordinated control shall be a manufacturer-approved configuration.
</t>
  </si>
  <si>
    <t>1.5</t>
  </si>
  <si>
    <t>Standards and norms</t>
  </si>
  <si>
    <t>Equivalent standards covering the same requirements are acceptable.</t>
  </si>
  <si>
    <t>Battery and BMS</t>
  </si>
  <si>
    <t>2.1</t>
  </si>
  <si>
    <t>LiFePO4 battery energy storage system</t>
  </si>
  <si>
    <t xml:space="preserve">Battery technology: LiFePO4;
Nominal battery energy: minimum 200 kWh;
Usable battery energy: minimum 180 kWh at the manufacturer-declared DoD;
Continuous charge/discharge power: minimum 80 kW;
Appropriate racks for the batteries/container
Integrated BMS
Compatible with the offered inverter/PCS;
Product warranty: minimum 5 years;
Battery performance warranty: minimum 70% of the initial usable battery energy after 10 years or 6,000 full equivalent cycles, whichever occurs first, under the manufacturer-declared operating conditions.
</t>
  </si>
  <si>
    <t>2.2</t>
  </si>
  <si>
    <t>BMS</t>
  </si>
  <si>
    <t xml:space="preserve">Integrated BMS shall provide battery monitoring, cell balancing, protection functions and communication with the offered inverter/PCS and EMS/system controller.
For modular systems, the BMS architecture shall support coordinated operation of all supplied battery units.
</t>
  </si>
  <si>
    <t>2.3</t>
  </si>
  <si>
    <t>EMS / system controller</t>
  </si>
  <si>
    <t xml:space="preserve">The system shall include an EMS or equivalent system controller for charge/discharge control, operating mode selection, monitoring and time-based charging/discharging schedules.
The EMS shall support charging from the public grid and supply of on-site loads, including peak shaving and time-of-use operation where required.
Export of electricity to the public grid shall be automatically prevented (zero export).
The system shall support automatic transition between grid-connected and backup/island operation and automatic reconnection to the grid.
The Tenderer shall state the typical transfer time to backup/island operation in the event of a grid outage.
A compatible bidirectional energy meter and required current transformers shall be included.
Modbus TCP communication shall be supported for integration with an external EMS/SCADA system. The corresponding protocol/register documentation shall be supplied.
Essential BMS/EMS functions and locally programmed schedules shall remain operational without an external Internet or cloud connection.
</t>
  </si>
  <si>
    <t>2.4</t>
  </si>
  <si>
    <t>Thermal and fire protection</t>
  </si>
  <si>
    <t xml:space="preserve">The BESS shall include a manufacturer-integrated thermal management system suitable for the specified ambient conditions.
Manufacturer-integrated heating shall enable charging at ambient temperatures down to −25 °C.
The permissible ambient charging temperature range and battery-cell charging temperature range shall be stated.
Air cooling is preferred. Liquid cooling may be accepted only where a manufacturer-approved non-freezing coolant is used and freeze protection does not rely solely on continuous external electrical heating.
The BESS shall be suitable for prolonged unpowered outdoor exposure within the manufacturer-declared non-operating/storage temperature range without damage to the battery system or thermal management circuit.
Manufacturer-integrated fire detection and protection shall be provided.
</t>
  </si>
  <si>
    <t>2.5</t>
  </si>
  <si>
    <t>Monitoring and operating conditions</t>
  </si>
  <si>
    <t xml:space="preserve">Remote monitoring shall include system status, alarms, battery SoC and power flows.
Essential BESS functions shall operate without an external Internet or cloud connection.
Outdoor equipment: operating temperature at least −25 °C to +40 °C and minimum IP54.
</t>
  </si>
  <si>
    <t>2.6</t>
  </si>
  <si>
    <t>Certifications and standards</t>
  </si>
  <si>
    <t xml:space="preserve">IEC 62619 or equivalent;
IEC 63056 or equivalent;
CE marking, where applicable.
</t>
  </si>
  <si>
    <t>2.7</t>
  </si>
  <si>
    <t>Manufacturer Warranty</t>
  </si>
  <si>
    <t>Minimum 5 years.</t>
  </si>
  <si>
    <t>2.8</t>
  </si>
  <si>
    <t>Please specify:</t>
  </si>
  <si>
    <t>Brand name, model and type.</t>
  </si>
  <si>
    <t>Nominal battery energy (kWh).</t>
  </si>
  <si>
    <t>Usable battery energy (kWh) at the manufacturer-declared DoD.</t>
  </si>
  <si>
    <t>Continuous charge/discharge power (kW).</t>
  </si>
  <si>
    <t>Ambient operating temperature range; ambient charging temperature range; battery-cell charging temperature range; IP class.</t>
  </si>
  <si>
    <t>Dimensions and weight.</t>
  </si>
  <si>
    <t>Manufacturer, model, product warranty and battery performance warranty.</t>
  </si>
  <si>
    <t>2.9</t>
  </si>
  <si>
    <t>Please enclose with quotation:</t>
  </si>
  <si>
    <t>Manufacturer's battery/BESS data sheet.</t>
  </si>
  <si>
    <t>Manufacturer's product and battery performance warranty terms.</t>
  </si>
  <si>
    <t>UN 38.3 documentation for the supplied lithium batteries.</t>
  </si>
  <si>
    <t>Inverter / PCS</t>
  </si>
  <si>
    <t>3.1</t>
  </si>
  <si>
    <t>Battery inverter / PCS</t>
  </si>
  <si>
    <t xml:space="preserve">One or multiple three-phase battery inverter/PCS units compatible with the offered BESS are acceptable.
The complete inverter/PCS system shall:
- provide 3-phase 400/230 V, 50 Hz AC connection;
- have total continuous active AC output of minimum 80 kW;
- support battery charging from the public grid;
- supply on-site loads in grid-connected operation;
- operate in backup/island mode during grid outages;
- support coordinated parallel operation where multiple PCS units are supplied;
- include the protection functions required for safe operation.
</t>
  </si>
  <si>
    <t>3.2</t>
  </si>
  <si>
    <t>Capacity</t>
  </si>
  <si>
    <t xml:space="preserve">Total continuous active AC output: minimum 80 kW;
Compatible with the offered BESS of minimum 200 kWh nominal energy;
Efficiency: minimum 95%;
Continuous active output in backup/island mode: minimum 80 kW.
For multiple PCS units, the stated minimum power applies to their combined continuous active output.
</t>
  </si>
  <si>
    <t xml:space="preserve">Remote monitoring shall include PV generation, battery SoC, battery charge/discharge power, grid power, system status and alarms.
Essential inverter/BMS/EMS functions and locally programmed schedules shall remain operational without an external Internet or cloud connection.
</t>
  </si>
  <si>
    <t>3.3</t>
  </si>
  <si>
    <t>Power protection</t>
  </si>
  <si>
    <t xml:space="preserve">The system shall include all necessary AC and DC protection for safe operation, including overcurrent, short-circuit, surge/overvoltage and anti-islanding protection, as applicable.
Battery protection shall be provided by the integrated BMS.
The system shall include automatic zero-export control.
Battery protection shall explicitly include overcharge protection and deep-discharge protection.
</t>
  </si>
  <si>
    <t>3.4</t>
  </si>
  <si>
    <t xml:space="preserve">IEC/EN 62477-1 or equivalent;
EN 50549-1 / DSTU EN 50549-1 or equivalent applicable requirements for connection to low-voltage distribution networks;
CE marking, where applicable.
</t>
  </si>
  <si>
    <t>3.5</t>
  </si>
  <si>
    <t>3.6</t>
  </si>
  <si>
    <t xml:space="preserve">Manufacturer, model and number of PCS units;
continuous active power of each PCS and total system power;
nominal AC voltage and rated AC current;
efficiency;
operating temperature and IP class;
manufacturer warranty.
</t>
  </si>
  <si>
    <t>3.7</t>
  </si>
  <si>
    <t>Manufacturer's data sheet.</t>
  </si>
  <si>
    <t>System integration</t>
  </si>
  <si>
    <t>4.1</t>
  </si>
  <si>
    <t>Compatibility</t>
  </si>
  <si>
    <t xml:space="preserve">The inverter/PCS, BESS, BMS and EMS/system controller shall be manufacturer-approved or otherwise demonstrated as fully compatible for joint operation.
Parallel operation of multiple battery and/or PCS units shall be supported and approved by the manufacturer(s).
The EMS shall prevent export of electricity to the public grid during grid-connected operation.
</t>
  </si>
  <si>
    <t>4.2</t>
  </si>
  <si>
    <t>Backup operation</t>
  </si>
  <si>
    <t xml:space="preserve">The complete system shall support automatic transition to backup/island operation during grid outages and restoration of grid-connected operation when the grid returns.
The system shall not export electricity to the public grid in normal grid-connected operation unless choosen by the operator.
</t>
  </si>
  <si>
    <t>Cables</t>
  </si>
  <si>
    <t>5.1</t>
  </si>
  <si>
    <t>AC Cable</t>
  </si>
  <si>
    <t xml:space="preserve">20 m copper AC cable for connection of the inverter/PCS to the site main distribution board (MDB/GRŠČ).
For an 80 kW, 3-phase 400 V inverter/PCS: minimum 5×50 mm² Cu, NYY-J or equivalent.
If the offered inverter/PCS has a higher rated output requiring a larger conductor, the Supplier shall provide the appropriate larger cable size.
</t>
  </si>
  <si>
    <t>5.2</t>
  </si>
  <si>
    <t>Cable type, conductor size and supplied length.</t>
  </si>
  <si>
    <t>5.3</t>
  </si>
  <si>
    <t>Grounding cable</t>
  </si>
  <si>
    <t>100 m of 6 mm² copper grounding/equipotential bonding cable, green/yellow.</t>
  </si>
  <si>
    <t>Service support and Warranty</t>
  </si>
  <si>
    <t>6.1</t>
  </si>
  <si>
    <t>Service support in Ukraine</t>
  </si>
  <si>
    <t xml:space="preserve">After-sales service for the offered system and all components shall be available remotely and, where required, on-site at a location designated by the end users in Lviv or at the respective installation site in Ukraine.
The bidder shall provide contact details of the authorised service provider.
</t>
  </si>
  <si>
    <t>Warranty place</t>
  </si>
  <si>
    <t xml:space="preserve">All warranties are to fulfill at a place defined by the end users at Lviv in Ukraine.
The bidder can fulfill warranties also on each site.
</t>
  </si>
  <si>
    <t>6.2</t>
  </si>
  <si>
    <t>Warranty min. 2 years</t>
  </si>
  <si>
    <t xml:space="preserve">On the entire system and installation.
Fully according to GIZ General Purchase Conditions (GPC) 2023.
The claims arising from the product and system warranties apply in addition to the claims for defects in accordance with GIZ GPC 2023.
For individual components, longer warranty periods apply if described.
</t>
  </si>
  <si>
    <t>6.3</t>
  </si>
  <si>
    <t>Manufacturer warranty transfer</t>
  </si>
  <si>
    <t xml:space="preserve">All manufacturer warranties shall be transferable to GIZ and/or the designated final beneficiary. The Supplier shall provide all warranty certificates, serial-number records and other documentation required for GIZ or the final beneficiary to exercise the applicable manufacturer warranty rights.
All manufacturer warranties must be assigned to GIZ and project partners by declaration. This declaration must be signed and stamped by each manufacturer.
</t>
  </si>
  <si>
    <t>Documentation</t>
  </si>
  <si>
    <t>The Supplier shall provide, in English or Ukrainian and in electronic form:</t>
  </si>
  <si>
    <t>7.1</t>
  </si>
  <si>
    <t>installation and connection instructions;</t>
  </si>
  <si>
    <t>7.2</t>
  </si>
  <si>
    <t>commissioning and operating instructions, including coordinated PV+BESS operation and backup/island operation;</t>
  </si>
  <si>
    <t>7.3</t>
  </si>
  <si>
    <t xml:space="preserve">maintenance instructions, manufacturer-approved parallel connection/control arrangement where applicable, and Modbus TCP protocol/register documentation;
single-line diagram;
wiring/interconnection diagrams;
system connection overview showing the interconnection of PV modules, PV inverter/interface, BESS, battery PCS, BMS/EMS, meter/CTs, loads and grid;
troubleshooting instructions.
</t>
  </si>
  <si>
    <t>Delivery DDP transport hub in Germany</t>
  </si>
  <si>
    <t>8.1</t>
  </si>
  <si>
    <t>Delivery basis</t>
  </si>
  <si>
    <t xml:space="preserve">DDP to a transport hub in Germany defined by GIZ, including packing, handling, transportation, customs clearance and all costs required for delivery to the destination.
Detailed address will be defined by GIZ after the order. The address will be within 200 km around Eschborn.
</t>
  </si>
  <si>
    <t>8.2</t>
  </si>
  <si>
    <t>Packing and delivery period</t>
  </si>
  <si>
    <t xml:space="preserve">Each complete PV+BESS system shall be packed and clearly marked as a separate delivery unit to facilitate onward distribution to individual beneficiaries.
All material must be delivered DDP Germany latest 9 months after order.
</t>
  </si>
  <si>
    <t>8.3</t>
  </si>
  <si>
    <t>Customs status</t>
  </si>
  <si>
    <t xml:space="preserve">All goods delivered DDP Germany shall be EU Community goods or goods fully imported into the EU. The bidder is responsible for all import customs clearance, duties, taxes and fees required for delivery under the agreed Incoterm.
</t>
  </si>
  <si>
    <t>8.4</t>
  </si>
  <si>
    <t xml:space="preserve">number of packages / transport units, dimensions and gross weight;
dangerous-goods classification, where applicable;
UN 38.3 documentation for the supplied lithium batteries.
</t>
  </si>
  <si>
    <t>Remote training</t>
  </si>
  <si>
    <t>Losübersicht und Vorbehaltserklärung</t>
  </si>
  <si>
    <r>
      <t xml:space="preserve">Bitte für die von Ihnen angebotenen Lose alle gelben Felder ausfüllen!
</t>
    </r>
    <r>
      <rPr>
        <b/>
        <sz val="9"/>
        <rFont val="Calibri"/>
        <family val="2"/>
      </rPr>
      <t>Es muss min. Los 1 (ohne Optionen) angeboten werden.
Die Stückpreise müssen in allen Losen identisch zu Los 1 sein und alle anfallenden Kosten enthalten.</t>
    </r>
  </si>
  <si>
    <t>Los</t>
  </si>
  <si>
    <t>Anzahl
BESS-Systeme</t>
  </si>
  <si>
    <t>Artikel</t>
  </si>
  <si>
    <t>Auftrag wird vergeben</t>
  </si>
  <si>
    <t>Los wird angeboten?</t>
  </si>
  <si>
    <t>Bitte Einzelpreise unter Los 1 eintragen</t>
  </si>
  <si>
    <r>
      <t>Bitte alle Lose mit "</t>
    </r>
    <r>
      <rPr>
        <b/>
        <sz val="9"/>
        <color rgb="FF000000"/>
        <rFont val="Calibri"/>
        <family val="2"/>
      </rPr>
      <t>x</t>
    </r>
    <r>
      <rPr>
        <sz val="9"/>
        <color rgb="FF000000"/>
        <rFont val="Calibri"/>
        <family val="2"/>
      </rPr>
      <t>" bestätigen, die Sie maximal anbieten möchten.</t>
    </r>
  </si>
  <si>
    <t>je Batteriesystem</t>
  </si>
  <si>
    <t>Transport DDP DE je Batteriesystem</t>
  </si>
  <si>
    <t>Exportdokumente (global)</t>
  </si>
  <si>
    <t>Batteriesysteme je 200 kWh</t>
  </si>
  <si>
    <r>
      <t xml:space="preserve">ja,
</t>
    </r>
    <r>
      <rPr>
        <sz val="9"/>
        <color rgb="FF000000"/>
        <rFont val="Calibri"/>
        <family val="2"/>
      </rPr>
      <t>(Optionen (35 Stück) bei ausreichendem Budget)</t>
    </r>
  </si>
  <si>
    <t>x</t>
  </si>
  <si>
    <r>
      <t xml:space="preserve">Auftrag unter Vorbehalt
</t>
    </r>
    <r>
      <rPr>
        <sz val="9"/>
        <color rgb="FF000000"/>
        <rFont val="Calibri"/>
        <family val="2"/>
      </rPr>
      <t>(siehe Besondere Vertragsbedingungen)</t>
    </r>
  </si>
  <si>
    <t>Gesamt</t>
  </si>
  <si>
    <t>Hinweis zur Vergabe der Mengenlose:</t>
  </si>
  <si>
    <t>Training</t>
  </si>
  <si>
    <t>3.8</t>
  </si>
  <si>
    <r>
      <t>Minimum one remote training session for each component (BESS, inverters) of at least 4 hours for electricians, engineers and/or designated technical staff. Training shall cover system installation and commissioning principles, operation, monitoring, zero-export configuration, backup/island operation, basic maintenance and troubleshooting.
Please give a price for each 4 hour training.
The training needs to be held in</t>
    </r>
    <r>
      <rPr>
        <b/>
        <sz val="10"/>
        <rFont val="Calibri"/>
        <family val="2"/>
      </rPr>
      <t xml:space="preserve"> English or Ukrainian language </t>
    </r>
    <r>
      <rPr>
        <sz val="10"/>
        <rFont val="Calibri"/>
        <family val="2"/>
      </rPr>
      <t xml:space="preserve">(Ukrainian is preferred if feasible)
</t>
    </r>
    <r>
      <rPr>
        <b/>
        <sz val="10"/>
        <rFont val="Calibri"/>
        <family val="2"/>
      </rPr>
      <t>Access to an online technical support service should also be provided to assist Ukrainian companies (both installers and beneficiaries) with questions regarding connection and configuration.</t>
    </r>
    <r>
      <rPr>
        <sz val="10"/>
        <rFont val="Calibri"/>
        <family val="2"/>
      </rPr>
      <t xml:space="preserve">
</t>
    </r>
  </si>
  <si>
    <r>
      <rPr>
        <b/>
        <sz val="10"/>
        <color rgb="FF000000"/>
        <rFont val="Calibri"/>
        <family val="2"/>
      </rPr>
      <t xml:space="preserve">Aus einer Gegenüberstellung aller in der Auswahl befindlichen Angebote wird losübergreifend für Los 1 und des vorbehaltenen Loses 2 die wirtschaftlichsten Angebote ausgewählt. Durch die losübergreifende Betrachtung und Auswertung behält sich die Auftraggeberin das Recht vor, ein Angebot für Los 1 dem 2 zuzuordnen, sofern das Angebot vollständig geeignet ist.
</t>
    </r>
    <r>
      <rPr>
        <sz val="10"/>
        <color rgb="FF000000"/>
        <rFont val="Calibri"/>
        <family val="2"/>
      </rPr>
      <t xml:space="preserve">- Alle Lose sind identische Mengenlose (abgesehen von der Option).
- </t>
    </r>
    <r>
      <rPr>
        <b/>
        <sz val="10"/>
        <color rgb="FF000000"/>
        <rFont val="Calibri"/>
        <family val="2"/>
      </rPr>
      <t>Bei Teilnahme muss min. Los Nr. 1 ohne Option angeboten werden. Optionen und weitere Lose können angeboten werden.</t>
    </r>
    <r>
      <rPr>
        <sz val="10"/>
        <color rgb="FF000000"/>
        <rFont val="Calibri"/>
        <family val="2"/>
      </rPr>
      <t xml:space="preserve">
- Die Teilnahme an der Option und dem Los 2 setzt voraus, dass der Bieter auch das Los 1 angeboten hat.
-</t>
    </r>
    <r>
      <rPr>
        <b/>
        <sz val="10"/>
        <color rgb="FF000000"/>
        <rFont val="Calibri"/>
        <family val="2"/>
      </rPr>
      <t xml:space="preserve"> Soll Los 2 angeboten werden, muss dieses mit gleichen Einzelpreisen wie in Los Nr. 1 angeboten werden.</t>
    </r>
    <r>
      <rPr>
        <sz val="10"/>
        <color rgb="FF000000"/>
        <rFont val="Calibri"/>
        <family val="2"/>
      </rPr>
      <t xml:space="preserve">
- Die Auswahl erfolgt nach dem günstigsten qualifizierten Los-Angebot bis dieses in seiner Maximalmenge an Losen erschöpft ist. Darüber hinaus werden die rangfolgenden Angebote genutzt bis die Gesamtmenge von Losen 1-2 erreicht ist.
- Die Option wird - sofern angeboten - nur in Verbindung mit Los 1 bei Bedarf mitbeauftragt.
- Bitte geben Sie in der obenstehenden Tabelle beginnend bei Los 1 die maximale Anzahl an Losen an, die Sie verbindlich gemäß Ausschreibungsanforderung anbieten.
- Die Exportdokumente sind mengenunabhängig und müssen in Los 1 unabhängig der Zahl der beauftragten Lose bepreist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</si>
</sst>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2" x14ac:knownFonts="1">
    <font>
      <sz val="11"/>
      <color rgb="FF000000"/>
      <name val="Calibri"/>
    </font>
    <font>
      <sz val="10"/>
      <color rgb="FF000000"/>
      <name val="Calibri"/>
      <family val="2"/>
    </font>
    <font>
      <b/>
      <sz val="10"/>
      <color rgb="FF000000"/>
      <name val="Calibri"/>
      <family val="2"/>
    </font>
    <font>
      <sz val="10"/>
      <color rgb="FFFFFFFF"/>
      <name val="Calibri"/>
      <family val="2"/>
    </font>
    <font>
      <sz val="10"/>
      <name val="Calibri"/>
      <family val="2"/>
    </font>
    <font>
      <sz val="10"/>
      <color theme="1"/>
      <name val="Calibri"/>
      <family val="2"/>
    </font>
    <font>
      <sz val="11"/>
      <color rgb="FF000000"/>
      <name val="Calibri"/>
      <family val="2"/>
    </font>
    <font>
      <sz val="10"/>
      <color theme="0"/>
      <name val="Calibri"/>
      <family val="2"/>
    </font>
    <font>
      <sz val="11"/>
      <color rgb="FF000000"/>
      <name val="Calibri"/>
      <family val="2"/>
      <charset val="204"/>
    </font>
    <font>
      <sz val="8"/>
      <name val="Calibri"/>
      <family val="2"/>
      <charset val="204"/>
    </font>
    <font>
      <b/>
      <sz val="10"/>
      <name val="Calibri"/>
      <family val="2"/>
    </font>
    <font>
      <strike/>
      <sz val="10"/>
      <color rgb="FF000000"/>
      <name val="Calibri"/>
      <family val="2"/>
    </font>
    <font>
      <b/>
      <sz val="10"/>
      <name val="Calibri"/>
      <family val="2"/>
      <scheme val="minor"/>
    </font>
    <font>
      <b/>
      <u/>
      <sz val="10"/>
      <name val="Calibri"/>
      <family val="2"/>
      <scheme val="minor"/>
    </font>
    <font>
      <b/>
      <sz val="16"/>
      <color rgb="FF000000"/>
      <name val="Calibri"/>
      <family val="2"/>
    </font>
    <font>
      <b/>
      <sz val="11"/>
      <color rgb="FFFF0000"/>
      <name val="Calibri"/>
      <family val="2"/>
    </font>
    <font>
      <b/>
      <sz val="9"/>
      <name val="Calibri"/>
      <family val="2"/>
    </font>
    <font>
      <b/>
      <sz val="11"/>
      <color rgb="FF000000"/>
      <name val="Calibri"/>
      <family val="2"/>
    </font>
    <font>
      <sz val="9"/>
      <color rgb="FF000000"/>
      <name val="Calibri"/>
      <family val="2"/>
    </font>
    <font>
      <b/>
      <sz val="9"/>
      <color rgb="FF000000"/>
      <name val="Calibri"/>
      <family val="2"/>
    </font>
    <font>
      <b/>
      <sz val="14"/>
      <color rgb="FF000000"/>
      <name val="Calibri"/>
      <family val="2"/>
    </font>
    <font>
      <sz val="14"/>
      <color rgb="FF000000"/>
      <name val="Calibri"/>
      <family val="2"/>
    </font>
  </fonts>
  <fills count="15">
    <fill>
      <patternFill patternType="none"/>
    </fill>
    <fill>
      <patternFill patternType="gray125"/>
    </fill>
    <fill>
      <patternFill patternType="solid">
        <fgColor rgb="FFFFE699"/>
      </patternFill>
    </fill>
    <fill>
      <patternFill patternType="solid">
        <fgColor rgb="FFFFC000"/>
      </patternFill>
    </fill>
    <fill>
      <patternFill patternType="solid">
        <fgColor rgb="FF2E75B6"/>
      </patternFill>
    </fill>
    <fill>
      <patternFill patternType="solid">
        <fgColor rgb="FFFFF2CC"/>
      </patternFill>
    </fill>
    <fill>
      <patternFill patternType="solid">
        <fgColor rgb="FFB4C7E7"/>
      </patternFill>
    </fill>
    <fill>
      <patternFill patternType="solid">
        <fgColor theme="3" tint="0.249977111117893"/>
        <bgColor indexed="65"/>
      </patternFill>
    </fill>
    <fill>
      <patternFill patternType="solid">
        <fgColor theme="0"/>
        <bgColor indexed="64"/>
      </patternFill>
    </fill>
    <fill>
      <patternFill patternType="solid">
        <fgColor theme="3" tint="0.249977111117893"/>
        <bgColor indexed="64"/>
      </patternFill>
    </fill>
    <fill>
      <patternFill patternType="solid">
        <fgColor rgb="FFFFFFCC"/>
        <bgColor indexed="64"/>
      </patternFill>
    </fill>
    <fill>
      <patternFill patternType="solid">
        <fgColor theme="3" tint="0.49998474074526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34998626667073579"/>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s>
  <cellStyleXfs count="4">
    <xf numFmtId="0" fontId="0" fillId="0" borderId="0"/>
    <xf numFmtId="0" fontId="8" fillId="0" borderId="0"/>
    <xf numFmtId="0" fontId="6" fillId="0" borderId="0"/>
    <xf numFmtId="44" fontId="6" fillId="0" borderId="0" applyFont="0" applyFill="0" applyBorder="0" applyAlignment="0" applyProtection="0"/>
  </cellStyleXfs>
  <cellXfs count="76">
    <xf numFmtId="0" fontId="0" fillId="0" borderId="0" xfId="0"/>
    <xf numFmtId="0" fontId="1" fillId="0" borderId="0" xfId="0" applyFont="1"/>
    <xf numFmtId="0" fontId="5" fillId="0" borderId="0" xfId="0" applyFont="1"/>
    <xf numFmtId="16"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1" fillId="0" borderId="0" xfId="0" applyFont="1"/>
    <xf numFmtId="0" fontId="4" fillId="0" borderId="2" xfId="0" applyFont="1" applyBorder="1" applyAlignment="1">
      <alignment wrapText="1"/>
    </xf>
    <xf numFmtId="16" fontId="4" fillId="0" borderId="2" xfId="0" applyNumberFormat="1" applyFont="1" applyBorder="1" applyAlignment="1">
      <alignment horizontal="center" vertical="center" wrapText="1"/>
    </xf>
    <xf numFmtId="0" fontId="1" fillId="0" borderId="2" xfId="1" applyFont="1" applyBorder="1" applyAlignment="1">
      <alignment wrapText="1"/>
    </xf>
    <xf numFmtId="49" fontId="4" fillId="8" borderId="2" xfId="0" applyNumberFormat="1" applyFont="1" applyFill="1" applyBorder="1" applyAlignment="1">
      <alignment horizontal="center" wrapText="1"/>
    </xf>
    <xf numFmtId="0" fontId="1" fillId="0" borderId="2" xfId="0" applyFont="1" applyBorder="1"/>
    <xf numFmtId="0" fontId="5" fillId="0" borderId="2" xfId="0" applyFont="1" applyBorder="1" applyAlignment="1">
      <alignment wrapText="1"/>
    </xf>
    <xf numFmtId="0" fontId="1" fillId="0" borderId="2" xfId="0" applyFont="1" applyBorder="1" applyAlignment="1">
      <alignment wrapText="1"/>
    </xf>
    <xf numFmtId="0" fontId="7" fillId="9" borderId="2" xfId="0" applyFont="1" applyFill="1" applyBorder="1" applyAlignment="1">
      <alignment wrapText="1"/>
    </xf>
    <xf numFmtId="49" fontId="1" fillId="0" borderId="2" xfId="0" applyNumberFormat="1" applyFont="1" applyBorder="1" applyAlignment="1">
      <alignment wrapText="1"/>
    </xf>
    <xf numFmtId="49" fontId="7" fillId="9" borderId="2" xfId="0" applyNumberFormat="1" applyFont="1" applyFill="1" applyBorder="1" applyAlignment="1">
      <alignment wrapText="1"/>
    </xf>
    <xf numFmtId="0" fontId="1" fillId="6" borderId="2" xfId="0" applyFont="1" applyFill="1" applyBorder="1" applyAlignment="1">
      <alignment wrapText="1"/>
    </xf>
    <xf numFmtId="0" fontId="10" fillId="2" borderId="2" xfId="2" applyFont="1" applyFill="1" applyBorder="1" applyAlignment="1">
      <alignment vertical="center" wrapText="1"/>
    </xf>
    <xf numFmtId="0" fontId="5" fillId="0" borderId="2" xfId="0" applyFont="1" applyBorder="1" applyAlignment="1">
      <alignment vertical="center" wrapText="1"/>
    </xf>
    <xf numFmtId="0" fontId="5" fillId="0" borderId="0" xfId="0" applyFont="1" applyAlignment="1">
      <alignment wrapText="1"/>
    </xf>
    <xf numFmtId="0" fontId="5" fillId="0" borderId="2" xfId="2" applyFont="1" applyBorder="1" applyAlignment="1">
      <alignment wrapText="1"/>
    </xf>
    <xf numFmtId="0" fontId="2" fillId="2" borderId="2" xfId="0" applyFont="1" applyFill="1" applyBorder="1" applyAlignment="1">
      <alignment vertical="center" wrapText="1"/>
    </xf>
    <xf numFmtId="0" fontId="2" fillId="3" borderId="2" xfId="0" applyFont="1" applyFill="1" applyBorder="1" applyAlignment="1">
      <alignment wrapText="1"/>
    </xf>
    <xf numFmtId="0" fontId="3" fillId="4" borderId="2" xfId="0" applyFont="1" applyFill="1" applyBorder="1" applyAlignment="1">
      <alignment horizontal="center" wrapText="1"/>
    </xf>
    <xf numFmtId="0" fontId="3" fillId="4" borderId="2" xfId="0" applyFont="1" applyFill="1" applyBorder="1" applyAlignment="1">
      <alignment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16" fontId="1" fillId="0" borderId="2" xfId="0" applyNumberFormat="1" applyFont="1" applyBorder="1" applyAlignment="1">
      <alignment horizontal="center" vertical="center" wrapText="1"/>
    </xf>
    <xf numFmtId="0" fontId="1" fillId="0" borderId="2" xfId="0" applyFont="1" applyBorder="1" applyAlignment="1">
      <alignment vertical="top" wrapText="1"/>
    </xf>
    <xf numFmtId="0" fontId="5" fillId="0" borderId="2" xfId="0" applyFont="1" applyBorder="1" applyAlignment="1">
      <alignment horizontal="left" vertical="center" wrapText="1"/>
    </xf>
    <xf numFmtId="0" fontId="1" fillId="0" borderId="2" xfId="0" applyFont="1" applyBorder="1" applyAlignment="1">
      <alignment horizontal="left" vertical="center" wrapText="1"/>
    </xf>
    <xf numFmtId="0" fontId="4" fillId="6" borderId="2" xfId="0" applyFont="1" applyFill="1" applyBorder="1" applyAlignment="1">
      <alignment wrapText="1"/>
    </xf>
    <xf numFmtId="0" fontId="4" fillId="4" borderId="2" xfId="0" applyFont="1" applyFill="1" applyBorder="1" applyAlignment="1">
      <alignment horizontal="center" wrapText="1"/>
    </xf>
    <xf numFmtId="0" fontId="4" fillId="4" borderId="2" xfId="0" applyFont="1" applyFill="1" applyBorder="1" applyAlignment="1">
      <alignment wrapText="1"/>
    </xf>
    <xf numFmtId="0" fontId="4" fillId="0" borderId="2" xfId="0" applyFont="1" applyBorder="1" applyAlignment="1">
      <alignment vertical="center" wrapText="1"/>
    </xf>
    <xf numFmtId="0" fontId="1" fillId="0" borderId="2" xfId="0" applyFont="1" applyBorder="1" applyAlignment="1">
      <alignment horizontal="center" wrapText="1"/>
    </xf>
    <xf numFmtId="0" fontId="5" fillId="0" borderId="2" xfId="0" applyFont="1" applyBorder="1" applyAlignment="1">
      <alignment vertical="top" wrapText="1"/>
    </xf>
    <xf numFmtId="0" fontId="7" fillId="7" borderId="2" xfId="0" applyFont="1" applyFill="1" applyBorder="1" applyAlignment="1">
      <alignment horizontal="center" wrapText="1"/>
    </xf>
    <xf numFmtId="0" fontId="7" fillId="7" borderId="2" xfId="0" applyFont="1" applyFill="1" applyBorder="1" applyAlignment="1">
      <alignment wrapText="1"/>
    </xf>
    <xf numFmtId="0" fontId="4" fillId="8" borderId="2" xfId="0" applyFont="1" applyFill="1" applyBorder="1" applyAlignment="1">
      <alignment wrapText="1"/>
    </xf>
    <xf numFmtId="0" fontId="14" fillId="0" borderId="0" xfId="0" applyFont="1"/>
    <xf numFmtId="0" fontId="17" fillId="12" borderId="2" xfId="0" applyFont="1" applyFill="1" applyBorder="1"/>
    <xf numFmtId="0" fontId="18" fillId="12" borderId="2" xfId="0" applyFont="1" applyFill="1" applyBorder="1" applyAlignment="1">
      <alignment wrapText="1"/>
    </xf>
    <xf numFmtId="44" fontId="20" fillId="10" borderId="2" xfId="3" applyFont="1" applyFill="1" applyBorder="1" applyAlignment="1" applyProtection="1">
      <alignment horizontal="center"/>
      <protection locked="0"/>
    </xf>
    <xf numFmtId="0" fontId="21" fillId="13" borderId="2" xfId="0" applyFont="1" applyFill="1" applyBorder="1" applyAlignment="1">
      <alignment horizontal="center"/>
    </xf>
    <xf numFmtId="0" fontId="20" fillId="0" borderId="2" xfId="0" applyFont="1" applyBorder="1" applyAlignment="1">
      <alignment horizontal="center"/>
    </xf>
    <xf numFmtId="44" fontId="20" fillId="0" borderId="2" xfId="3" applyFont="1" applyFill="1" applyBorder="1" applyAlignment="1" applyProtection="1">
      <alignment horizontal="center"/>
    </xf>
    <xf numFmtId="0" fontId="20" fillId="10" borderId="2" xfId="0" applyFont="1" applyFill="1" applyBorder="1" applyAlignment="1" applyProtection="1">
      <alignment horizontal="center"/>
      <protection locked="0"/>
    </xf>
    <xf numFmtId="0" fontId="20" fillId="14" borderId="2" xfId="0" applyFont="1" applyFill="1" applyBorder="1" applyAlignment="1">
      <alignment horizontal="center"/>
    </xf>
    <xf numFmtId="0" fontId="21" fillId="0" borderId="2" xfId="0" applyFont="1" applyBorder="1" applyAlignment="1">
      <alignment horizont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17" fillId="0" borderId="0" xfId="0" applyFont="1"/>
    <xf numFmtId="0" fontId="17" fillId="0" borderId="0" xfId="0" applyFont="1" applyAlignment="1">
      <alignment horizontal="center"/>
    </xf>
    <xf numFmtId="0" fontId="19" fillId="0" borderId="0" xfId="0" applyFont="1" applyAlignment="1">
      <alignment wrapText="1"/>
    </xf>
    <xf numFmtId="44" fontId="17" fillId="0" borderId="0" xfId="0" applyNumberFormat="1" applyFont="1"/>
    <xf numFmtId="0" fontId="3" fillId="4" borderId="2" xfId="0" applyFont="1" applyFill="1" applyBorder="1" applyAlignment="1" applyProtection="1">
      <alignment wrapText="1"/>
      <protection locked="0"/>
    </xf>
    <xf numFmtId="0" fontId="7" fillId="7" borderId="2" xfId="0" applyFont="1" applyFill="1" applyBorder="1" applyAlignment="1" applyProtection="1">
      <alignment wrapText="1"/>
      <protection locked="0"/>
    </xf>
    <xf numFmtId="0" fontId="7" fillId="9" borderId="2" xfId="0" applyFont="1" applyFill="1" applyBorder="1" applyAlignment="1" applyProtection="1">
      <alignment wrapText="1"/>
      <protection locked="0"/>
    </xf>
    <xf numFmtId="0" fontId="1" fillId="5" borderId="2" xfId="0" applyFont="1" applyFill="1" applyBorder="1" applyAlignment="1" applyProtection="1">
      <alignment wrapText="1"/>
      <protection locked="0"/>
    </xf>
    <xf numFmtId="0" fontId="11" fillId="5" borderId="2" xfId="0" applyFont="1" applyFill="1" applyBorder="1" applyAlignment="1" applyProtection="1">
      <alignment wrapText="1"/>
      <protection locked="0"/>
    </xf>
    <xf numFmtId="0" fontId="5" fillId="5" borderId="2" xfId="0" applyFont="1" applyFill="1" applyBorder="1" applyAlignment="1" applyProtection="1">
      <alignment wrapText="1"/>
      <protection locked="0"/>
    </xf>
    <xf numFmtId="0" fontId="21" fillId="13" borderId="2" xfId="0" applyFont="1" applyFill="1" applyBorder="1" applyAlignment="1">
      <alignment horizontal="center"/>
    </xf>
    <xf numFmtId="0" fontId="6" fillId="13" borderId="2" xfId="0" applyFont="1" applyFill="1" applyBorder="1" applyAlignment="1">
      <alignment horizontal="center" vertical="center"/>
    </xf>
    <xf numFmtId="0" fontId="6" fillId="13" borderId="2" xfId="0" applyFont="1" applyFill="1" applyBorder="1" applyAlignment="1">
      <alignment horizontal="center" vertical="center" wrapText="1"/>
    </xf>
    <xf numFmtId="0" fontId="17" fillId="11" borderId="2" xfId="0" applyFont="1" applyFill="1" applyBorder="1" applyAlignment="1">
      <alignment horizontal="left" wrapText="1"/>
    </xf>
    <xf numFmtId="0" fontId="1" fillId="0" borderId="2" xfId="0" quotePrefix="1" applyFont="1" applyBorder="1" applyAlignment="1">
      <alignment horizontal="left" wrapText="1"/>
    </xf>
    <xf numFmtId="0" fontId="15" fillId="10" borderId="3" xfId="2" applyFont="1" applyFill="1" applyBorder="1" applyAlignment="1">
      <alignment horizontal="center" wrapText="1"/>
    </xf>
    <xf numFmtId="0" fontId="15" fillId="10" borderId="4" xfId="2" applyFont="1" applyFill="1" applyBorder="1" applyAlignment="1">
      <alignment horizontal="center"/>
    </xf>
    <xf numFmtId="0" fontId="15" fillId="10" borderId="5" xfId="2" applyFont="1" applyFill="1" applyBorder="1" applyAlignment="1">
      <alignment horizontal="center"/>
    </xf>
    <xf numFmtId="0" fontId="6" fillId="11" borderId="2" xfId="0" applyFont="1" applyFill="1" applyBorder="1" applyAlignment="1">
      <alignment horizontal="center"/>
    </xf>
    <xf numFmtId="0" fontId="6" fillId="11" borderId="2" xfId="0" applyFont="1" applyFill="1" applyBorder="1" applyAlignment="1">
      <alignment horizontal="center" wrapText="1"/>
    </xf>
    <xf numFmtId="0" fontId="17" fillId="12" borderId="2" xfId="0" applyFont="1" applyFill="1" applyBorder="1" applyAlignment="1">
      <alignment horizontal="center"/>
    </xf>
    <xf numFmtId="0" fontId="18" fillId="12" borderId="2" xfId="0" applyFont="1" applyFill="1" applyBorder="1" applyAlignment="1">
      <alignment horizontal="center" wrapText="1"/>
    </xf>
    <xf numFmtId="16" fontId="1" fillId="0" borderId="2" xfId="0" applyNumberFormat="1" applyFont="1" applyBorder="1" applyAlignment="1">
      <alignment horizontal="center" vertical="center" wrapText="1"/>
    </xf>
    <xf numFmtId="0" fontId="1" fillId="0" borderId="2" xfId="0" applyFont="1" applyBorder="1" applyAlignment="1">
      <alignment horizontal="left" vertical="center" wrapText="1"/>
    </xf>
  </cellXfs>
  <cellStyles count="4">
    <cellStyle name="Standard" xfId="0" builtinId="0"/>
    <cellStyle name="Standard 3" xfId="2" xr:uid="{F9097753-76B0-43A8-AFB2-DE9D62092737}"/>
    <cellStyle name="Währung 2" xfId="3" xr:uid="{2858CDDD-289B-4360-AE5D-8E64789CAADA}"/>
    <cellStyle name="Звичайний 2" xfId="1" xr:uid="{EF9549B7-B99D-4B06-A4EA-DDEACFA9A43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8CBAD"/>
      <rgbColor rgb="FF2E75B6"/>
      <rgbColor rgb="FF33CCCC"/>
      <rgbColor rgb="FF99CC00"/>
      <rgbColor rgb="FFFFC000"/>
      <rgbColor rgb="FFFF9900"/>
      <rgbColor rgb="FFC55A11"/>
      <rgbColor rgb="FF666699"/>
      <rgbColor rgb="FF969696"/>
      <rgbColor rgb="FF003366"/>
      <rgbColor rgb="FF00B050"/>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7"/>
  <sheetViews>
    <sheetView tabSelected="1" workbookViewId="0">
      <selection activeCell="C3" sqref="C3"/>
    </sheetView>
  </sheetViews>
  <sheetFormatPr baseColWidth="10" defaultColWidth="9.21875" defaultRowHeight="13.8" x14ac:dyDescent="0.3"/>
  <cols>
    <col min="1" max="1" width="9.21875" style="1"/>
    <col min="2" max="2" width="28.5546875" style="1" customWidth="1"/>
    <col min="3" max="3" width="121.5546875" style="1" customWidth="1"/>
    <col min="4" max="4" width="58.21875" style="1" customWidth="1"/>
    <col min="5" max="16384" width="9.21875" style="1"/>
  </cols>
  <sheetData>
    <row r="1" spans="1:4" ht="82.8" x14ac:dyDescent="0.3">
      <c r="A1" s="21" t="s">
        <v>0</v>
      </c>
      <c r="B1" s="21" t="s">
        <v>1</v>
      </c>
      <c r="C1" s="17" t="s">
        <v>2</v>
      </c>
      <c r="D1" s="22" t="s">
        <v>3</v>
      </c>
    </row>
    <row r="2" spans="1:4" x14ac:dyDescent="0.3">
      <c r="A2" s="23">
        <v>1</v>
      </c>
      <c r="B2" s="24" t="s">
        <v>4</v>
      </c>
      <c r="C2" s="24"/>
      <c r="D2" s="24"/>
    </row>
    <row r="3" spans="1:4" ht="124.2" x14ac:dyDescent="0.3">
      <c r="A3" s="25" t="s">
        <v>5</v>
      </c>
      <c r="B3" s="26" t="s">
        <v>6</v>
      </c>
      <c r="C3" s="6" t="s">
        <v>7</v>
      </c>
      <c r="D3" s="59"/>
    </row>
    <row r="4" spans="1:4" ht="41.4" x14ac:dyDescent="0.3">
      <c r="A4" s="25" t="s">
        <v>8</v>
      </c>
      <c r="B4" s="26" t="s">
        <v>9</v>
      </c>
      <c r="C4" s="11" t="s">
        <v>10</v>
      </c>
      <c r="D4" s="59"/>
    </row>
    <row r="5" spans="1:4" x14ac:dyDescent="0.3">
      <c r="A5" s="25" t="s">
        <v>11</v>
      </c>
      <c r="B5" s="26" t="s">
        <v>12</v>
      </c>
      <c r="C5" s="8" t="s">
        <v>13</v>
      </c>
      <c r="D5" s="59"/>
    </row>
    <row r="6" spans="1:4" ht="55.2" x14ac:dyDescent="0.3">
      <c r="A6" s="25" t="s">
        <v>14</v>
      </c>
      <c r="B6" s="26" t="s">
        <v>15</v>
      </c>
      <c r="C6" s="8" t="s">
        <v>16</v>
      </c>
      <c r="D6" s="59"/>
    </row>
    <row r="7" spans="1:4" x14ac:dyDescent="0.3">
      <c r="A7" s="27" t="s">
        <v>17</v>
      </c>
      <c r="B7" s="26" t="s">
        <v>18</v>
      </c>
      <c r="C7" s="28" t="s">
        <v>19</v>
      </c>
      <c r="D7" s="59"/>
    </row>
    <row r="8" spans="1:4" x14ac:dyDescent="0.3">
      <c r="A8" s="23">
        <v>2</v>
      </c>
      <c r="B8" s="24" t="s">
        <v>20</v>
      </c>
      <c r="C8" s="24"/>
      <c r="D8" s="56"/>
    </row>
    <row r="9" spans="1:4" ht="151.80000000000001" x14ac:dyDescent="0.3">
      <c r="A9" s="27" t="s">
        <v>21</v>
      </c>
      <c r="B9" s="18" t="s">
        <v>22</v>
      </c>
      <c r="C9" s="29" t="s">
        <v>23</v>
      </c>
      <c r="D9" s="59"/>
    </row>
    <row r="10" spans="1:4" ht="55.2" x14ac:dyDescent="0.3">
      <c r="A10" s="27" t="s">
        <v>24</v>
      </c>
      <c r="B10" s="26" t="s">
        <v>25</v>
      </c>
      <c r="C10" s="30" t="s">
        <v>26</v>
      </c>
      <c r="D10" s="59"/>
    </row>
    <row r="11" spans="1:4" ht="151.80000000000001" x14ac:dyDescent="0.3">
      <c r="A11" s="27" t="s">
        <v>27</v>
      </c>
      <c r="B11" s="26" t="s">
        <v>28</v>
      </c>
      <c r="C11" s="30" t="s">
        <v>29</v>
      </c>
      <c r="D11" s="59"/>
    </row>
    <row r="12" spans="1:4" ht="124.2" x14ac:dyDescent="0.3">
      <c r="A12" s="3" t="s">
        <v>30</v>
      </c>
      <c r="B12" s="4" t="s">
        <v>31</v>
      </c>
      <c r="C12" s="30" t="s">
        <v>32</v>
      </c>
      <c r="D12" s="59"/>
    </row>
    <row r="13" spans="1:4" s="5" customFormat="1" ht="55.2" x14ac:dyDescent="0.3">
      <c r="A13" s="74" t="s">
        <v>33</v>
      </c>
      <c r="B13" s="75" t="s">
        <v>34</v>
      </c>
      <c r="C13" s="16" t="s">
        <v>35</v>
      </c>
      <c r="D13" s="60"/>
    </row>
    <row r="14" spans="1:4" ht="55.2" x14ac:dyDescent="0.3">
      <c r="A14" s="74" t="s">
        <v>36</v>
      </c>
      <c r="B14" s="75" t="s">
        <v>37</v>
      </c>
      <c r="C14" s="16" t="s">
        <v>38</v>
      </c>
      <c r="D14" s="59"/>
    </row>
    <row r="15" spans="1:4" x14ac:dyDescent="0.3">
      <c r="A15" s="74" t="s">
        <v>39</v>
      </c>
      <c r="B15" s="75" t="s">
        <v>40</v>
      </c>
      <c r="C15" s="31" t="s">
        <v>41</v>
      </c>
      <c r="D15" s="59"/>
    </row>
    <row r="16" spans="1:4" x14ac:dyDescent="0.3">
      <c r="A16" s="74" t="s">
        <v>42</v>
      </c>
      <c r="B16" s="75" t="s">
        <v>43</v>
      </c>
      <c r="C16" s="16" t="s">
        <v>44</v>
      </c>
      <c r="D16" s="59"/>
    </row>
    <row r="17" spans="1:4" x14ac:dyDescent="0.3">
      <c r="A17" s="74"/>
      <c r="B17" s="75"/>
      <c r="C17" s="16" t="s">
        <v>45</v>
      </c>
      <c r="D17" s="59"/>
    </row>
    <row r="18" spans="1:4" x14ac:dyDescent="0.3">
      <c r="A18" s="74"/>
      <c r="B18" s="75"/>
      <c r="C18" s="16" t="s">
        <v>46</v>
      </c>
      <c r="D18" s="59"/>
    </row>
    <row r="19" spans="1:4" x14ac:dyDescent="0.3">
      <c r="A19" s="74"/>
      <c r="B19" s="75"/>
      <c r="C19" s="16" t="s">
        <v>47</v>
      </c>
      <c r="D19" s="59"/>
    </row>
    <row r="20" spans="1:4" x14ac:dyDescent="0.3">
      <c r="A20" s="74"/>
      <c r="B20" s="75"/>
      <c r="C20" s="16" t="s">
        <v>48</v>
      </c>
      <c r="D20" s="59"/>
    </row>
    <row r="21" spans="1:4" x14ac:dyDescent="0.3">
      <c r="A21" s="74"/>
      <c r="B21" s="75"/>
      <c r="C21" s="16" t="s">
        <v>49</v>
      </c>
      <c r="D21" s="59"/>
    </row>
    <row r="22" spans="1:4" x14ac:dyDescent="0.3">
      <c r="A22" s="74"/>
      <c r="B22" s="75"/>
      <c r="C22" s="16" t="s">
        <v>50</v>
      </c>
      <c r="D22" s="59"/>
    </row>
    <row r="23" spans="1:4" x14ac:dyDescent="0.3">
      <c r="A23" s="74" t="s">
        <v>51</v>
      </c>
      <c r="B23" s="75" t="s">
        <v>52</v>
      </c>
      <c r="C23" s="16" t="s">
        <v>53</v>
      </c>
      <c r="D23" s="59"/>
    </row>
    <row r="24" spans="1:4" x14ac:dyDescent="0.3">
      <c r="A24" s="74"/>
      <c r="B24" s="75"/>
      <c r="C24" s="16" t="s">
        <v>54</v>
      </c>
      <c r="D24" s="59"/>
    </row>
    <row r="25" spans="1:4" x14ac:dyDescent="0.3">
      <c r="A25" s="74"/>
      <c r="B25" s="75"/>
      <c r="C25" s="16" t="s">
        <v>55</v>
      </c>
      <c r="D25" s="59"/>
    </row>
    <row r="26" spans="1:4" x14ac:dyDescent="0.3">
      <c r="A26" s="32">
        <v>3</v>
      </c>
      <c r="B26" s="33" t="s">
        <v>56</v>
      </c>
      <c r="C26" s="33"/>
      <c r="D26" s="56"/>
    </row>
    <row r="27" spans="1:4" ht="138" x14ac:dyDescent="0.3">
      <c r="A27" s="7" t="s">
        <v>57</v>
      </c>
      <c r="B27" s="18" t="s">
        <v>58</v>
      </c>
      <c r="C27" s="11" t="s">
        <v>59</v>
      </c>
      <c r="D27" s="59"/>
    </row>
    <row r="28" spans="1:4" ht="82.8" x14ac:dyDescent="0.3">
      <c r="A28" s="7" t="s">
        <v>60</v>
      </c>
      <c r="B28" s="18" t="s">
        <v>61</v>
      </c>
      <c r="C28" s="11" t="s">
        <v>62</v>
      </c>
      <c r="D28" s="59"/>
    </row>
    <row r="29" spans="1:4" ht="41.4" x14ac:dyDescent="0.3">
      <c r="A29" s="7" t="s">
        <v>64</v>
      </c>
      <c r="B29" s="18" t="s">
        <v>34</v>
      </c>
      <c r="C29" s="11" t="s">
        <v>63</v>
      </c>
      <c r="D29" s="59"/>
    </row>
    <row r="30" spans="1:4" ht="82.8" x14ac:dyDescent="0.3">
      <c r="A30" s="7" t="s">
        <v>67</v>
      </c>
      <c r="B30" s="34" t="s">
        <v>65</v>
      </c>
      <c r="C30" s="6" t="s">
        <v>66</v>
      </c>
      <c r="D30" s="59"/>
    </row>
    <row r="31" spans="1:4" ht="55.2" x14ac:dyDescent="0.3">
      <c r="A31" s="7" t="s">
        <v>69</v>
      </c>
      <c r="B31" s="34" t="s">
        <v>37</v>
      </c>
      <c r="C31" s="6" t="s">
        <v>68</v>
      </c>
      <c r="D31" s="59"/>
    </row>
    <row r="32" spans="1:4" x14ac:dyDescent="0.3">
      <c r="A32" s="7" t="s">
        <v>70</v>
      </c>
      <c r="B32" s="34" t="s">
        <v>40</v>
      </c>
      <c r="C32" s="6" t="s">
        <v>41</v>
      </c>
      <c r="D32" s="59"/>
    </row>
    <row r="33" spans="1:4" ht="96.6" x14ac:dyDescent="0.3">
      <c r="A33" s="7" t="s">
        <v>72</v>
      </c>
      <c r="B33" s="4" t="s">
        <v>43</v>
      </c>
      <c r="C33" s="6" t="s">
        <v>71</v>
      </c>
      <c r="D33" s="59"/>
    </row>
    <row r="34" spans="1:4" x14ac:dyDescent="0.3">
      <c r="A34" s="7" t="s">
        <v>142</v>
      </c>
      <c r="B34" s="30"/>
      <c r="C34" s="16" t="s">
        <v>73</v>
      </c>
      <c r="D34" s="59"/>
    </row>
    <row r="35" spans="1:4" x14ac:dyDescent="0.3">
      <c r="A35" s="23">
        <v>4</v>
      </c>
      <c r="B35" s="24" t="s">
        <v>74</v>
      </c>
      <c r="C35" s="24"/>
      <c r="D35" s="56"/>
    </row>
    <row r="36" spans="1:4" ht="69" x14ac:dyDescent="0.3">
      <c r="A36" s="35" t="s">
        <v>75</v>
      </c>
      <c r="B36" s="26" t="s">
        <v>76</v>
      </c>
      <c r="C36" s="12" t="s">
        <v>77</v>
      </c>
      <c r="D36" s="59"/>
    </row>
    <row r="37" spans="1:4" ht="55.2" x14ac:dyDescent="0.3">
      <c r="A37" s="35" t="s">
        <v>78</v>
      </c>
      <c r="B37" s="1" t="s">
        <v>79</v>
      </c>
      <c r="C37" s="11" t="s">
        <v>80</v>
      </c>
      <c r="D37" s="59"/>
    </row>
    <row r="38" spans="1:4" x14ac:dyDescent="0.3">
      <c r="A38" s="23">
        <v>5</v>
      </c>
      <c r="B38" s="24" t="s">
        <v>81</v>
      </c>
      <c r="C38" s="24"/>
      <c r="D38" s="56"/>
    </row>
    <row r="39" spans="1:4" ht="55.2" x14ac:dyDescent="0.3">
      <c r="A39" s="35" t="s">
        <v>82</v>
      </c>
      <c r="B39" s="11" t="s">
        <v>83</v>
      </c>
      <c r="C39" s="11" t="s">
        <v>84</v>
      </c>
      <c r="D39" s="59"/>
    </row>
    <row r="40" spans="1:4" x14ac:dyDescent="0.3">
      <c r="A40" s="35" t="s">
        <v>85</v>
      </c>
      <c r="B40" s="12" t="s">
        <v>43</v>
      </c>
      <c r="C40" s="16" t="s">
        <v>86</v>
      </c>
      <c r="D40" s="59"/>
    </row>
    <row r="41" spans="1:4" x14ac:dyDescent="0.3">
      <c r="A41" s="35" t="s">
        <v>87</v>
      </c>
      <c r="B41" s="36" t="s">
        <v>88</v>
      </c>
      <c r="C41" s="11" t="s">
        <v>89</v>
      </c>
      <c r="D41" s="59"/>
    </row>
    <row r="42" spans="1:4" x14ac:dyDescent="0.3">
      <c r="A42" s="37">
        <v>6</v>
      </c>
      <c r="B42" s="38" t="s">
        <v>90</v>
      </c>
      <c r="C42" s="38"/>
      <c r="D42" s="57"/>
    </row>
    <row r="43" spans="1:4" ht="55.2" x14ac:dyDescent="0.3">
      <c r="A43" s="9" t="s">
        <v>91</v>
      </c>
      <c r="B43" s="11" t="s">
        <v>92</v>
      </c>
      <c r="C43" s="19" t="s">
        <v>93</v>
      </c>
      <c r="D43" s="61"/>
    </row>
    <row r="44" spans="1:4" ht="41.4" x14ac:dyDescent="0.3">
      <c r="A44" s="9"/>
      <c r="B44" s="20" t="s">
        <v>94</v>
      </c>
      <c r="C44" s="20" t="s">
        <v>95</v>
      </c>
      <c r="D44" s="61"/>
    </row>
    <row r="45" spans="1:4" ht="69" x14ac:dyDescent="0.3">
      <c r="A45" s="9" t="s">
        <v>96</v>
      </c>
      <c r="B45" s="39" t="s">
        <v>97</v>
      </c>
      <c r="C45" s="39" t="s">
        <v>98</v>
      </c>
      <c r="D45" s="61"/>
    </row>
    <row r="46" spans="1:4" s="2" customFormat="1" ht="69" x14ac:dyDescent="0.3">
      <c r="A46" s="9" t="s">
        <v>99</v>
      </c>
      <c r="B46" s="12" t="s">
        <v>100</v>
      </c>
      <c r="C46" s="12" t="s">
        <v>101</v>
      </c>
      <c r="D46" s="61"/>
    </row>
    <row r="47" spans="1:4" x14ac:dyDescent="0.3">
      <c r="A47" s="13">
        <v>7</v>
      </c>
      <c r="B47" s="13" t="s">
        <v>102</v>
      </c>
      <c r="C47" s="13" t="s">
        <v>103</v>
      </c>
      <c r="D47" s="58"/>
    </row>
    <row r="48" spans="1:4" x14ac:dyDescent="0.3">
      <c r="A48" s="14" t="s">
        <v>104</v>
      </c>
      <c r="B48" s="12"/>
      <c r="C48" s="12" t="s">
        <v>105</v>
      </c>
      <c r="D48" s="61"/>
    </row>
    <row r="49" spans="1:4" x14ac:dyDescent="0.3">
      <c r="A49" s="14" t="s">
        <v>106</v>
      </c>
      <c r="B49" s="12"/>
      <c r="C49" s="12" t="s">
        <v>107</v>
      </c>
      <c r="D49" s="61"/>
    </row>
    <row r="50" spans="1:4" ht="96.6" x14ac:dyDescent="0.3">
      <c r="A50" s="14" t="s">
        <v>108</v>
      </c>
      <c r="B50" s="12"/>
      <c r="C50" s="12" t="s">
        <v>109</v>
      </c>
      <c r="D50" s="61"/>
    </row>
    <row r="51" spans="1:4" ht="27.6" x14ac:dyDescent="0.3">
      <c r="A51" s="15">
        <v>8</v>
      </c>
      <c r="B51" s="13" t="s">
        <v>110</v>
      </c>
      <c r="C51" s="13"/>
      <c r="D51" s="58"/>
    </row>
    <row r="52" spans="1:4" ht="55.2" x14ac:dyDescent="0.3">
      <c r="A52" s="14" t="s">
        <v>111</v>
      </c>
      <c r="B52" s="12" t="s">
        <v>112</v>
      </c>
      <c r="C52" s="12" t="s">
        <v>113</v>
      </c>
      <c r="D52" s="61"/>
    </row>
    <row r="53" spans="1:4" ht="41.4" x14ac:dyDescent="0.3">
      <c r="A53" s="14" t="s">
        <v>114</v>
      </c>
      <c r="B53" s="12" t="s">
        <v>115</v>
      </c>
      <c r="C53" s="12" t="s">
        <v>116</v>
      </c>
      <c r="D53" s="61"/>
    </row>
    <row r="54" spans="1:4" ht="41.4" x14ac:dyDescent="0.3">
      <c r="A54" s="14" t="s">
        <v>117</v>
      </c>
      <c r="B54" s="12" t="s">
        <v>118</v>
      </c>
      <c r="C54" s="12" t="s">
        <v>119</v>
      </c>
      <c r="D54" s="61"/>
    </row>
    <row r="55" spans="1:4" ht="55.2" x14ac:dyDescent="0.3">
      <c r="A55" s="14" t="s">
        <v>120</v>
      </c>
      <c r="B55" s="12" t="s">
        <v>43</v>
      </c>
      <c r="C55" s="16" t="s">
        <v>121</v>
      </c>
      <c r="D55" s="61"/>
    </row>
    <row r="56" spans="1:4" x14ac:dyDescent="0.3">
      <c r="A56" s="15">
        <v>9</v>
      </c>
      <c r="B56" s="13" t="s">
        <v>141</v>
      </c>
      <c r="C56" s="13"/>
      <c r="D56" s="58"/>
    </row>
    <row r="57" spans="1:4" ht="124.2" x14ac:dyDescent="0.3">
      <c r="A57" s="10"/>
      <c r="B57" s="11" t="s">
        <v>122</v>
      </c>
      <c r="C57" s="6" t="s">
        <v>143</v>
      </c>
      <c r="D57" s="59"/>
    </row>
  </sheetData>
  <sheetProtection algorithmName="SHA-512" hashValue="oF1f75Xrq1preVOoUDzual46ImaTJQrJveu8OgmAmLn6cGunfCdgVW3Vgu+C0orXCewiWfMJATfKcwEztx9rLQ==" saltValue="7Gl00pW8z5p70Ou8G9mifA==" spinCount="100000" sheet="1" objects="1" scenarios="1"/>
  <mergeCells count="2">
    <mergeCell ref="A13:A25"/>
    <mergeCell ref="B13:B25"/>
  </mergeCells>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65E60-BD93-4A69-98F0-57A69EE2F6CC}">
  <dimension ref="B1:L12"/>
  <sheetViews>
    <sheetView workbookViewId="0">
      <selection activeCell="F7" sqref="F7"/>
    </sheetView>
  </sheetViews>
  <sheetFormatPr baseColWidth="10" defaultRowHeight="14.4" x14ac:dyDescent="0.3"/>
  <cols>
    <col min="4" max="4" width="27.88671875" customWidth="1"/>
    <col min="5" max="5" width="38.88671875" customWidth="1"/>
    <col min="6" max="6" width="29.44140625" customWidth="1"/>
    <col min="7" max="9" width="16.6640625" customWidth="1"/>
  </cols>
  <sheetData>
    <row r="1" spans="2:12" ht="15" thickBot="1" x14ac:dyDescent="0.35"/>
    <row r="2" spans="2:12" ht="57" customHeight="1" x14ac:dyDescent="0.4">
      <c r="B2" s="40" t="s">
        <v>123</v>
      </c>
      <c r="C2" s="40"/>
      <c r="D2" s="40"/>
      <c r="F2" s="67" t="s">
        <v>124</v>
      </c>
      <c r="G2" s="68"/>
      <c r="H2" s="68"/>
      <c r="I2" s="69"/>
    </row>
    <row r="3" spans="2:12" x14ac:dyDescent="0.3">
      <c r="B3" s="70" t="s">
        <v>125</v>
      </c>
      <c r="C3" s="71" t="s">
        <v>126</v>
      </c>
      <c r="D3" s="70" t="s">
        <v>127</v>
      </c>
      <c r="E3" s="70" t="s">
        <v>128</v>
      </c>
      <c r="F3" s="41" t="s">
        <v>129</v>
      </c>
      <c r="G3" s="72" t="s">
        <v>130</v>
      </c>
      <c r="H3" s="72"/>
      <c r="I3" s="72"/>
    </row>
    <row r="4" spans="2:12" ht="24.6" x14ac:dyDescent="0.3">
      <c r="B4" s="70"/>
      <c r="C4" s="71"/>
      <c r="D4" s="70"/>
      <c r="E4" s="70"/>
      <c r="F4" s="73" t="s">
        <v>131</v>
      </c>
      <c r="G4" s="42" t="s">
        <v>132</v>
      </c>
      <c r="H4" s="42" t="s">
        <v>133</v>
      </c>
      <c r="I4" s="42" t="s">
        <v>134</v>
      </c>
    </row>
    <row r="5" spans="2:12" ht="18" x14ac:dyDescent="0.35">
      <c r="B5" s="70"/>
      <c r="C5" s="70"/>
      <c r="D5" s="70"/>
      <c r="E5" s="70"/>
      <c r="F5" s="73"/>
      <c r="G5" s="43"/>
      <c r="H5" s="43"/>
      <c r="I5" s="43"/>
    </row>
    <row r="6" spans="2:12" ht="18" x14ac:dyDescent="0.35">
      <c r="B6" s="62">
        <v>1</v>
      </c>
      <c r="C6" s="44">
        <v>75</v>
      </c>
      <c r="D6" s="63" t="s">
        <v>135</v>
      </c>
      <c r="E6" s="64" t="s">
        <v>136</v>
      </c>
      <c r="F6" s="45" t="s">
        <v>137</v>
      </c>
      <c r="G6" s="46">
        <f>IF(F6="x",G$5*C6,"")</f>
        <v>0</v>
      </c>
      <c r="H6" s="46">
        <f>IF(F6="x",H$5*C6,"")</f>
        <v>0</v>
      </c>
      <c r="I6" s="46">
        <f>IF(F6="x",I$5,"")</f>
        <v>0</v>
      </c>
    </row>
    <row r="7" spans="2:12" ht="18" x14ac:dyDescent="0.35">
      <c r="B7" s="62"/>
      <c r="C7" s="44">
        <v>35</v>
      </c>
      <c r="D7" s="63"/>
      <c r="E7" s="63"/>
      <c r="F7" s="47"/>
      <c r="G7" s="46" t="str">
        <f>IF(F7="x",G$5*C7,"")</f>
        <v/>
      </c>
      <c r="H7" s="46" t="str">
        <f>IF(F7="x",H$5*C7,"")</f>
        <v/>
      </c>
      <c r="I7" s="48"/>
    </row>
    <row r="8" spans="2:12" ht="26.4" x14ac:dyDescent="0.35">
      <c r="B8" s="49">
        <v>2</v>
      </c>
      <c r="C8" s="49">
        <v>75</v>
      </c>
      <c r="D8" s="50" t="s">
        <v>135</v>
      </c>
      <c r="E8" s="51" t="s">
        <v>138</v>
      </c>
      <c r="F8" s="47"/>
      <c r="G8" s="46" t="str">
        <f t="shared" ref="G8" si="0">IF(F8="x",G$5*C8,"")</f>
        <v/>
      </c>
      <c r="H8" s="46" t="str">
        <f t="shared" ref="H8" si="1">IF(F8="x",H$5*C8,"")</f>
        <v/>
      </c>
      <c r="I8" s="48"/>
    </row>
    <row r="9" spans="2:12" x14ac:dyDescent="0.3">
      <c r="B9" s="52" t="s">
        <v>139</v>
      </c>
      <c r="C9" s="53">
        <f>SUM(C6:C8)</f>
        <v>185</v>
      </c>
      <c r="D9" s="52"/>
      <c r="E9" s="52"/>
      <c r="F9" s="54"/>
      <c r="G9" s="55">
        <f>SUM(G6:G8)</f>
        <v>0</v>
      </c>
      <c r="H9" s="55">
        <f>SUM(H6:H8)</f>
        <v>0</v>
      </c>
      <c r="I9" s="55">
        <f>SUM(I6:I8)</f>
        <v>0</v>
      </c>
    </row>
    <row r="11" spans="2:12" ht="15" customHeight="1" x14ac:dyDescent="0.3">
      <c r="B11" s="65" t="s">
        <v>140</v>
      </c>
      <c r="C11" s="65"/>
      <c r="D11" s="65"/>
      <c r="E11" s="65"/>
      <c r="F11" s="65"/>
      <c r="G11" s="65"/>
      <c r="H11" s="65"/>
      <c r="I11" s="65"/>
      <c r="J11" s="65"/>
      <c r="K11" s="65"/>
      <c r="L11" s="65"/>
    </row>
    <row r="12" spans="2:12" ht="151.5" customHeight="1" x14ac:dyDescent="0.3">
      <c r="B12" s="66" t="s">
        <v>144</v>
      </c>
      <c r="C12" s="66"/>
      <c r="D12" s="66"/>
      <c r="E12" s="66"/>
      <c r="F12" s="66"/>
      <c r="G12" s="66"/>
      <c r="H12" s="66"/>
      <c r="I12" s="66"/>
      <c r="J12" s="66"/>
      <c r="K12" s="66"/>
      <c r="L12" s="66"/>
    </row>
  </sheetData>
  <sheetProtection algorithmName="SHA-512" hashValue="JTwy8oFAFuCt9DIIo/8XF4Xo07Ju5WmDrqf3tkwgK94rUSYsnu5sDZRq5cVC0BhSE+QvRO1NwDNlgX+wl9b05Q==" saltValue="cy9rYkhnDbreRRZjn1oaDg==" spinCount="100000" sheet="1" objects="1" scenarios="1"/>
  <mergeCells count="12">
    <mergeCell ref="F2:I2"/>
    <mergeCell ref="B3:B5"/>
    <mergeCell ref="C3:C5"/>
    <mergeCell ref="D3:D5"/>
    <mergeCell ref="E3:E5"/>
    <mergeCell ref="G3:I3"/>
    <mergeCell ref="F4:F5"/>
    <mergeCell ref="B6:B7"/>
    <mergeCell ref="D6:D7"/>
    <mergeCell ref="E6:E7"/>
    <mergeCell ref="B11:L11"/>
    <mergeCell ref="B12:L12"/>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F2782655BD144AB7419745E6377CCE" ma:contentTypeVersion="3" ma:contentTypeDescription="Ein neues Dokument erstellen." ma:contentTypeScope="" ma:versionID="80757c1ba522c44a7d2ffc2b6263e718">
  <xsd:schema xmlns:xsd="http://www.w3.org/2001/XMLSchema" xmlns:xs="http://www.w3.org/2001/XMLSchema" xmlns:p="http://schemas.microsoft.com/office/2006/metadata/properties" xmlns:ns2="aea6ce12-3b2b-4145-9404-b2abd9bc6a58" targetNamespace="http://schemas.microsoft.com/office/2006/metadata/properties" ma:root="true" ma:fieldsID="8a782b709320d8a20df8add8722f85de" ns2:_="">
    <xsd:import namespace="aea6ce12-3b2b-4145-9404-b2abd9bc6a5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6ce12-3b2b-4145-9404-b2abd9bc6a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8591B8-714C-46E0-9E01-20A467C79A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6ce12-3b2b-4145-9404-b2abd9bc6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E85980-3335-4C5C-B73B-27E37A04CA69}">
  <ds:schemaRefs>
    <ds:schemaRef ds:uri="http://schemas.microsoft.com/office/infopath/2007/PartnerControls"/>
    <ds:schemaRef ds:uri="http://purl.org/dc/dcmitype/"/>
    <ds:schemaRef ds:uri="http://www.w3.org/XML/1998/namespace"/>
    <ds:schemaRef ds:uri="http://schemas.microsoft.com/office/2006/metadata/properties"/>
    <ds:schemaRef ds:uri="http://schemas.microsoft.com/office/2006/documentManagement/types"/>
    <ds:schemaRef ds:uri="http://purl.org/dc/elements/1.1/"/>
    <ds:schemaRef ds:uri="http://purl.org/dc/terms/"/>
    <ds:schemaRef ds:uri="http://schemas.openxmlformats.org/package/2006/metadata/core-properties"/>
    <ds:schemaRef ds:uri="aea6ce12-3b2b-4145-9404-b2abd9bc6a58"/>
  </ds:schemaRefs>
</ds:datastoreItem>
</file>

<file path=customXml/itemProps3.xml><?xml version="1.0" encoding="utf-8"?>
<ds:datastoreItem xmlns:ds="http://schemas.openxmlformats.org/officeDocument/2006/customXml" ds:itemID="{E0FD55A8-874A-4F09-A381-3FD75D09D0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Spezifikation je System</vt:lpstr>
      <vt:lpstr>Lose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 Winfried GIZ</dc:creator>
  <cp:keywords/>
  <dc:description/>
  <cp:lastModifiedBy>Roedig, Stefan GIZ</cp:lastModifiedBy>
  <cp:revision/>
  <dcterms:created xsi:type="dcterms:W3CDTF">2026-10-03T21:03:38Z</dcterms:created>
  <dcterms:modified xsi:type="dcterms:W3CDTF">2026-10-12T13:57:12Z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0x010100BCF2782655BD144AB7419745E6377CCE</vt:lpwstr>
  </property>
</Properties>
</file>